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325" activeTab="0"/>
  </bookViews>
  <sheets>
    <sheet name="Overall Results" sheetId="1" r:id="rId1"/>
    <sheet name="Cost" sheetId="2" r:id="rId2"/>
    <sheet name="Presentation" sheetId="3" r:id="rId3"/>
    <sheet name="Design" sheetId="4" r:id="rId4"/>
    <sheet name="Acceleration" sheetId="5" r:id="rId5"/>
    <sheet name="Skidpad" sheetId="6" r:id="rId6"/>
    <sheet name="Autocross" sheetId="7" r:id="rId7"/>
    <sheet name="Endurance" sheetId="8" r:id="rId8"/>
  </sheets>
  <definedNames>
    <definedName name="_xlnm.Print_Area" localSheetId="3">'Design'!$A$1:$D$63</definedName>
    <definedName name="_xlnm.Print_Area" localSheetId="0">'Overall Results'!$A$1:$K$64</definedName>
    <definedName name="_xlnm.Print_Titles" localSheetId="0">'Overall Results'!$3:$3</definedName>
  </definedNames>
  <calcPr fullCalcOnLoad="1"/>
</workbook>
</file>

<file path=xl/sharedStrings.xml><?xml version="1.0" encoding="utf-8"?>
<sst xmlns="http://schemas.openxmlformats.org/spreadsheetml/2006/main" count="1409" uniqueCount="173">
  <si>
    <t>Place</t>
  </si>
  <si>
    <t>Car No.</t>
  </si>
  <si>
    <t>Team</t>
  </si>
  <si>
    <t>Cost Score</t>
  </si>
  <si>
    <t>Presentation Score</t>
  </si>
  <si>
    <t>Design Score</t>
  </si>
  <si>
    <t>Acceleration Score</t>
  </si>
  <si>
    <t>Skid Pad Score</t>
  </si>
  <si>
    <t>Autocross Score</t>
  </si>
  <si>
    <t>Endurance-Economy Score</t>
  </si>
  <si>
    <t>Total Score</t>
  </si>
  <si>
    <t>Kanazawa University</t>
  </si>
  <si>
    <t>Kanagawa Institute of Technology</t>
  </si>
  <si>
    <t>Kokushikan University</t>
  </si>
  <si>
    <t>Shibaura Institute of Technology</t>
  </si>
  <si>
    <t>Tokyo Denki University</t>
  </si>
  <si>
    <t>Tokai University</t>
  </si>
  <si>
    <t>Yokohama National University</t>
  </si>
  <si>
    <t>Nagoya University</t>
  </si>
  <si>
    <t>The University of Tokyo</t>
  </si>
  <si>
    <t>Musashi Institute of Technology</t>
  </si>
  <si>
    <t>Kyoto University</t>
  </si>
  <si>
    <t>Ritsumeikan University</t>
  </si>
  <si>
    <t>Utsunomiya University</t>
  </si>
  <si>
    <t>Sophia University</t>
  </si>
  <si>
    <t>Keio University</t>
  </si>
  <si>
    <t>Nagoya Institute of Technology</t>
  </si>
  <si>
    <t>Daido Institute of Technology</t>
  </si>
  <si>
    <t>Tokyo University of Science</t>
  </si>
  <si>
    <t>Osaka University</t>
  </si>
  <si>
    <t>Chiba University</t>
  </si>
  <si>
    <t>Shizuoka University</t>
  </si>
  <si>
    <t>University of Ulsan</t>
  </si>
  <si>
    <t>Meijo University</t>
  </si>
  <si>
    <t>Ibaraki University</t>
  </si>
  <si>
    <t>Tokyo University of Agriculture and Technology</t>
  </si>
  <si>
    <t>Meisei University</t>
  </si>
  <si>
    <t>Kogakuin University</t>
  </si>
  <si>
    <t>Okayama University</t>
  </si>
  <si>
    <t>Kobe University</t>
  </si>
  <si>
    <t>Doshisha University</t>
  </si>
  <si>
    <t>Kochi University of Technology</t>
  </si>
  <si>
    <t>Tokyo Metropolitan University</t>
  </si>
  <si>
    <t>Gifu University</t>
  </si>
  <si>
    <t>College of Industrial Technology, Nihon University</t>
  </si>
  <si>
    <t>Osaka City University</t>
  </si>
  <si>
    <t>Minimum Time (seconds)</t>
  </si>
  <si>
    <t>Maximum Time (seconds)</t>
  </si>
  <si>
    <t>Run #1</t>
  </si>
  <si>
    <t>Run #2</t>
  </si>
  <si>
    <t>Run #3</t>
  </si>
  <si>
    <t>Run #4</t>
  </si>
  <si>
    <t>Time</t>
  </si>
  <si>
    <t># of Cones</t>
  </si>
  <si>
    <t>Adj.</t>
  </si>
  <si>
    <t>Best Time</t>
  </si>
  <si>
    <t>Event Score</t>
  </si>
  <si>
    <t>DOC</t>
  </si>
  <si>
    <t>Adj. Time</t>
  </si>
  <si>
    <t>Fuel Used</t>
  </si>
  <si>
    <t>Adj. Fuel</t>
  </si>
  <si>
    <t>Endurance Score</t>
  </si>
  <si>
    <t>Economy Score</t>
  </si>
  <si>
    <t>2007 Student Formula SAE Competition of JAPAN - Overall Results</t>
  </si>
  <si>
    <t>College of Science and Technology, Nihon University</t>
  </si>
  <si>
    <t>Kinki University Osaka</t>
  </si>
  <si>
    <t>Shinshu University</t>
  </si>
  <si>
    <t>Waseda University</t>
  </si>
  <si>
    <t>Honda Technical College Kantou</t>
  </si>
  <si>
    <t>Shizuoka Institute of Science and Technology</t>
  </si>
  <si>
    <t>Chiba Institute of Technology</t>
  </si>
  <si>
    <t>kyushu institute of technology</t>
  </si>
  <si>
    <t>Fukui University of Technology</t>
  </si>
  <si>
    <t>Institute of Techonologists</t>
  </si>
  <si>
    <t>Toyohasi University of Technology</t>
  </si>
  <si>
    <t>University of Fukui</t>
  </si>
  <si>
    <t>Yeungnam University</t>
  </si>
  <si>
    <t>Kanazawa Institute of Technology</t>
  </si>
  <si>
    <t>Kinki University School of Engineering</t>
  </si>
  <si>
    <t>Seikei University</t>
  </si>
  <si>
    <t>Hokkaido University</t>
  </si>
  <si>
    <t>University of Yamanashi</t>
  </si>
  <si>
    <t>Kyushu Sangyo University</t>
  </si>
  <si>
    <t>Kunsan National University</t>
  </si>
  <si>
    <t>Akita Prefectural University</t>
  </si>
  <si>
    <t>Kyoto Institute of Technology</t>
  </si>
  <si>
    <t>Osaka Sangyo University</t>
  </si>
  <si>
    <t>Kurume Insutitute of Technology</t>
  </si>
  <si>
    <t>Honda Technical College Kansai</t>
  </si>
  <si>
    <t>2007 Student Formula SAE Competition of JAPAN - Design Event</t>
  </si>
  <si>
    <t>－</t>
  </si>
  <si>
    <t>－</t>
  </si>
  <si>
    <t>Honda Technical College Kanto</t>
  </si>
  <si>
    <t>Kinki University (Osaka)</t>
  </si>
  <si>
    <t>University Of Fukui</t>
  </si>
  <si>
    <t>Kyushu Institute of Technology</t>
  </si>
  <si>
    <t>Faculty of Textile Science &amp; Technology, Shinshu University</t>
  </si>
  <si>
    <t xml:space="preserve">Shizuoka Institute of Science and Technology </t>
  </si>
  <si>
    <t>Toyohashi University of Technology</t>
  </si>
  <si>
    <t>Fukui university of technology</t>
  </si>
  <si>
    <t>Waseda University Automobile Club</t>
  </si>
  <si>
    <t>―</t>
  </si>
  <si>
    <t>2007 Student Formula SAE Competition of JAPAN - Cost &amp; Manufacturing Analysis Event</t>
  </si>
  <si>
    <t>Score</t>
  </si>
  <si>
    <t>College of Science and Technology, 
Nihon University</t>
  </si>
  <si>
    <t>University of Yamanashi</t>
  </si>
  <si>
    <t>Institute of Technologists</t>
  </si>
  <si>
    <t>Honda Technical College Kansai</t>
  </si>
  <si>
    <t>Seikei University</t>
  </si>
  <si>
    <t>Kyoto Institute of Technology</t>
  </si>
  <si>
    <t>Osaka Sangyo University</t>
  </si>
  <si>
    <t>Kurume Institute of Technology</t>
  </si>
  <si>
    <t>Hokkaido University</t>
  </si>
  <si>
    <t>Kyushu Sangyo University</t>
  </si>
  <si>
    <t>Akita Prefectural University</t>
  </si>
  <si>
    <t>Score</t>
  </si>
  <si>
    <t>2007 Student Formula SAE Competition of JAPAN - Presentation Event</t>
  </si>
  <si>
    <t>Score</t>
  </si>
  <si>
    <t>―</t>
  </si>
  <si>
    <t>Institute of Technologists</t>
  </si>
  <si>
    <t>Honda Technical College Kansai</t>
  </si>
  <si>
    <t>College of Science and Technology Nihon University</t>
  </si>
  <si>
    <t>Shinshu University</t>
  </si>
  <si>
    <t>Waseda University</t>
  </si>
  <si>
    <t>Chiba Institute of Techinology</t>
  </si>
  <si>
    <t>Yeungnam University</t>
  </si>
  <si>
    <t>Kinki University School of Engineering</t>
  </si>
  <si>
    <t>Seikei University</t>
  </si>
  <si>
    <t>Hokkaido University</t>
  </si>
  <si>
    <t>University of  Yamanashi</t>
  </si>
  <si>
    <t>Kyusyu Sangyo University</t>
  </si>
  <si>
    <t>Kunsan National University</t>
  </si>
  <si>
    <t>Akita Prefectural University</t>
  </si>
  <si>
    <t>Kyoto Institute of Technology</t>
  </si>
  <si>
    <t>Osaka Sangyo University</t>
  </si>
  <si>
    <t>Kurume Institute of Technology</t>
  </si>
  <si>
    <t>2007 Student Formula SAE Competition of JAPAN - Acceleration Event</t>
  </si>
  <si>
    <t>sign</t>
  </si>
  <si>
    <t>Run #1</t>
  </si>
  <si>
    <t>Time</t>
  </si>
  <si>
    <t>Kougakuin University</t>
  </si>
  <si>
    <t>Fukui university of Technology</t>
  </si>
  <si>
    <t xml:space="preserve"> </t>
  </si>
  <si>
    <t>DNF</t>
  </si>
  <si>
    <t>Kougakuin University</t>
  </si>
  <si>
    <t>Fukui university of Technology</t>
  </si>
  <si>
    <t>University of  Yamanashi</t>
  </si>
  <si>
    <t>Kyusyu Sangyo University</t>
  </si>
  <si>
    <t>Kurume Institute of Technology</t>
  </si>
  <si>
    <t>sign</t>
  </si>
  <si>
    <t>DNA</t>
  </si>
  <si>
    <t>Kanazawa Institute of Technology</t>
  </si>
  <si>
    <t>2007 Student Formula SAE Competition of JAPAN - Skidpad Event</t>
  </si>
  <si>
    <t>sign</t>
  </si>
  <si>
    <t>Honda Technical College Kantou</t>
  </si>
  <si>
    <t>University of Ulsan</t>
  </si>
  <si>
    <t>Kinki University Osaka</t>
  </si>
  <si>
    <t>Tmax</t>
  </si>
  <si>
    <t>Tmin</t>
  </si>
  <si>
    <t>2007 Student Formula SAE Competition of JAPAN - Autocross Event</t>
  </si>
  <si>
    <t>Run #2</t>
  </si>
  <si>
    <t>Run #3</t>
  </si>
  <si>
    <t>Run #4</t>
  </si>
  <si>
    <t>2007 Student Formula SAE Competition of JAPAN - Eudurance and Fuel Economy Event</t>
  </si>
  <si>
    <t>Minimum Time (seconds)</t>
  </si>
  <si>
    <t>Minimum Volume (lit.)</t>
  </si>
  <si>
    <t>sign</t>
  </si>
  <si>
    <t>Maximum Volume (lit.)</t>
  </si>
  <si>
    <t>Total Course Length (km)</t>
  </si>
  <si>
    <t>South Taiwan University</t>
  </si>
  <si>
    <t>South Taiwan University</t>
  </si>
  <si>
    <t>South Taiwan University</t>
  </si>
  <si>
    <t>South Taiwan University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</si>
</sst>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"/>
    <numFmt numFmtId="185" formatCode="#\ ?/4"/>
    <numFmt numFmtId="186" formatCode="0_);[Red]\(0\)"/>
    <numFmt numFmtId="187" formatCode="0.0_);[Red]\(0.0\)"/>
    <numFmt numFmtId="188" formatCode="0.00_);[Red]\(0.00\)"/>
    <numFmt numFmtId="189" formatCode="0.0_ "/>
    <numFmt numFmtId="190" formatCode="0.00_ "/>
    <numFmt numFmtId="191" formatCode="h:mm:ss;@"/>
    <numFmt numFmtId="192" formatCode="0.000_);[Red]\(0.000\)"/>
    <numFmt numFmtId="193" formatCode="m\.ss.000"/>
    <numFmt numFmtId="194" formatCode="0.000_ "/>
    <numFmt numFmtId="195" formatCode="ss.000"/>
    <numFmt numFmtId="196" formatCode="m:ss.000"/>
    <numFmt numFmtId="197" formatCode="mm:ss.000"/>
    <numFmt numFmtId="198" formatCode="[&lt;=999]000;[&lt;=99999]000\-00;000\-0000"/>
    <numFmt numFmtId="199" formatCode="0;0;"/>
    <numFmt numFmtId="200" formatCode="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00_ "/>
    <numFmt numFmtId="206" formatCode="0.0000_ "/>
    <numFmt numFmtId="207" formatCode="0.000000_ "/>
    <numFmt numFmtId="208" formatCode="#,##0;[Red]#,##0"/>
    <numFmt numFmtId="209" formatCode="&quot;\&quot;#,##0_);[Red]\(&quot;\&quot;#,##0\)"/>
    <numFmt numFmtId="210" formatCode="#,##0_ "/>
    <numFmt numFmtId="211" formatCode="#,##0_);[Red]\(#,##0\)"/>
    <numFmt numFmtId="212" formatCode="0.0"/>
    <numFmt numFmtId="213" formatCode="0.000000"/>
    <numFmt numFmtId="214" formatCode="0.00000"/>
    <numFmt numFmtId="215" formatCode="0.0000"/>
    <numFmt numFmtId="216" formatCode="#,##0.0;[Red]\-#,##0.0"/>
    <numFmt numFmtId="217" formatCode="0.0000000"/>
    <numFmt numFmtId="218" formatCode="0.00000000"/>
    <numFmt numFmtId="219" formatCode="0.000000000"/>
    <numFmt numFmtId="220" formatCode="m/d"/>
    <numFmt numFmtId="221" formatCode="#,##0.0"/>
    <numFmt numFmtId="222" formatCode="#,##0.000;[Red]\-#,##0.000"/>
    <numFmt numFmtId="223" formatCode="0.00000000000000_);[Red]\(0.00000000000000\)"/>
    <numFmt numFmtId="224" formatCode="0.0000000000000_);[Red]\(0.0000000000000\)"/>
    <numFmt numFmtId="225" formatCode="0.000000000000_);[Red]\(0.000000000000\)"/>
    <numFmt numFmtId="226" formatCode="0.00000000000_);[Red]\(0.00000000000\)"/>
    <numFmt numFmtId="227" formatCode="0.0000000000_);[Red]\(0.0000000000\)"/>
    <numFmt numFmtId="228" formatCode="0.000000000_);[Red]\(0.000000000\)"/>
    <numFmt numFmtId="229" formatCode="0.00000000_);[Red]\(0.00000000\)"/>
    <numFmt numFmtId="230" formatCode="0.0000000_);[Red]\(0.0000000\)"/>
    <numFmt numFmtId="231" formatCode="0.000000_);[Red]\(0.000000\)"/>
    <numFmt numFmtId="232" formatCode="0.00000_);[Red]\(0.00000\)"/>
    <numFmt numFmtId="233" formatCode="0.0000_);[Red]\(0.0000\)"/>
    <numFmt numFmtId="234" formatCode="0.000000000000000_);[Red]\(0.000000000000000\)"/>
    <numFmt numFmtId="235" formatCode="mmm\-yyyy"/>
    <numFmt numFmtId="236" formatCode="&quot;\&quot;#,##0.0;[Red]&quot;\&quot;\-#,##0.0"/>
    <numFmt numFmtId="237" formatCode="&quot;\&quot;#,##0.00_);[Red]\(&quot;\&quot;#,##0.00\)"/>
  </numFmts>
  <fonts count="37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sz val="12"/>
      <name val="Times New Roman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7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190" fontId="4" fillId="0" borderId="1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90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6" fillId="0" borderId="10" xfId="62" applyFont="1" applyFill="1" applyBorder="1" applyAlignment="1">
      <alignment horizontal="left" vertical="center"/>
      <protection/>
    </xf>
    <xf numFmtId="0" fontId="4" fillId="0" borderId="0" xfId="0" applyFont="1" applyBorder="1" applyAlignment="1">
      <alignment horizontal="center"/>
    </xf>
    <xf numFmtId="184" fontId="4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84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3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92" fontId="4" fillId="0" borderId="10" xfId="0" applyNumberFormat="1" applyFont="1" applyFill="1" applyBorder="1" applyAlignment="1">
      <alignment horizontal="center" vertical="center"/>
    </xf>
    <xf numFmtId="199" fontId="4" fillId="0" borderId="10" xfId="0" applyNumberFormat="1" applyFont="1" applyFill="1" applyBorder="1" applyAlignment="1">
      <alignment horizontal="center" vertical="center"/>
    </xf>
    <xf numFmtId="192" fontId="4" fillId="0" borderId="14" xfId="0" applyNumberFormat="1" applyFont="1" applyFill="1" applyBorder="1" applyAlignment="1">
      <alignment horizontal="center" vertical="center"/>
    </xf>
    <xf numFmtId="194" fontId="4" fillId="0" borderId="12" xfId="0" applyNumberFormat="1" applyFont="1" applyFill="1" applyBorder="1" applyAlignment="1">
      <alignment horizontal="center" vertical="center"/>
    </xf>
    <xf numFmtId="190" fontId="0" fillId="0" borderId="10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/>
    </xf>
    <xf numFmtId="184" fontId="4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84" fontId="4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19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190" fontId="9" fillId="0" borderId="10" xfId="0" applyNumberFormat="1" applyFont="1" applyFill="1" applyBorder="1" applyAlignment="1">
      <alignment horizontal="center" vertical="center"/>
    </xf>
    <xf numFmtId="0" fontId="0" fillId="0" borderId="10" xfId="62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 horizontal="center" vertical="center" wrapText="1"/>
    </xf>
    <xf numFmtId="0" fontId="10" fillId="0" borderId="10" xfId="62" applyFont="1" applyFill="1" applyBorder="1" applyAlignment="1">
      <alignment horizontal="center" vertical="center"/>
      <protection/>
    </xf>
    <xf numFmtId="0" fontId="30" fillId="0" borderId="0" xfId="64" applyFont="1">
      <alignment/>
      <protection/>
    </xf>
    <xf numFmtId="0" fontId="0" fillId="0" borderId="0" xfId="61" applyFont="1">
      <alignment/>
      <protection/>
    </xf>
    <xf numFmtId="0" fontId="30" fillId="0" borderId="0" xfId="61" applyFont="1">
      <alignment/>
      <protection/>
    </xf>
    <xf numFmtId="0" fontId="0" fillId="0" borderId="0" xfId="61" applyFont="1" applyBorder="1">
      <alignment/>
      <protection/>
    </xf>
    <xf numFmtId="0" fontId="31" fillId="0" borderId="10" xfId="61" applyFont="1" applyFill="1" applyBorder="1" applyAlignment="1">
      <alignment horizontal="center" vertical="center" wrapText="1"/>
      <protection/>
    </xf>
    <xf numFmtId="0" fontId="0" fillId="0" borderId="0" xfId="61" applyFont="1" applyAlignment="1">
      <alignment horizontal="center" vertical="center" wrapText="1"/>
      <protection/>
    </xf>
    <xf numFmtId="0" fontId="0" fillId="0" borderId="10" xfId="61" applyFont="1" applyFill="1" applyBorder="1" applyAlignment="1">
      <alignment horizontal="center" vertical="center"/>
      <protection/>
    </xf>
    <xf numFmtId="0" fontId="32" fillId="0" borderId="10" xfId="61" applyFont="1" applyFill="1" applyBorder="1" applyAlignment="1">
      <alignment horizontal="center" vertical="center" wrapText="1"/>
      <protection/>
    </xf>
    <xf numFmtId="0" fontId="32" fillId="0" borderId="10" xfId="61" applyFont="1" applyFill="1" applyBorder="1" applyAlignment="1">
      <alignment horizontal="left" vertical="center" wrapText="1"/>
      <protection/>
    </xf>
    <xf numFmtId="2" fontId="0" fillId="0" borderId="13" xfId="61" applyNumberFormat="1" applyFont="1" applyBorder="1" applyAlignment="1">
      <alignment vertical="center"/>
      <protection/>
    </xf>
    <xf numFmtId="0" fontId="32" fillId="0" borderId="10" xfId="61" applyFont="1" applyFill="1" applyBorder="1" applyAlignment="1">
      <alignment horizontal="left" vertical="center"/>
      <protection/>
    </xf>
    <xf numFmtId="0" fontId="32" fillId="0" borderId="0" xfId="61" applyFont="1" applyFill="1" applyAlignment="1">
      <alignment horizontal="left" vertical="center" wrapText="1"/>
      <protection/>
    </xf>
    <xf numFmtId="0" fontId="0" fillId="0" borderId="10" xfId="61" applyFont="1" applyBorder="1">
      <alignment/>
      <protection/>
    </xf>
    <xf numFmtId="2" fontId="0" fillId="0" borderId="10" xfId="61" applyNumberFormat="1" applyFont="1" applyBorder="1" applyAlignment="1">
      <alignment vertical="center"/>
      <protection/>
    </xf>
    <xf numFmtId="0" fontId="0" fillId="0" borderId="10" xfId="61" applyFont="1" applyBorder="1" applyAlignment="1">
      <alignment horizontal="center"/>
      <protection/>
    </xf>
    <xf numFmtId="0" fontId="32" fillId="0" borderId="10" xfId="61" applyFont="1" applyBorder="1">
      <alignment/>
      <protection/>
    </xf>
    <xf numFmtId="0" fontId="3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190" fontId="0" fillId="0" borderId="10" xfId="0" applyNumberFormat="1" applyFont="1" applyFill="1" applyBorder="1" applyAlignment="1">
      <alignment horizontal="center" vertical="center"/>
    </xf>
    <xf numFmtId="200" fontId="31" fillId="0" borderId="10" xfId="0" applyNumberFormat="1" applyFont="1" applyFill="1" applyBorder="1" applyAlignment="1">
      <alignment vertical="center" wrapText="1"/>
    </xf>
    <xf numFmtId="200" fontId="0" fillId="0" borderId="10" xfId="0" applyNumberFormat="1" applyFont="1" applyFill="1" applyBorder="1" applyAlignment="1">
      <alignment horizontal="center" vertical="center"/>
    </xf>
    <xf numFmtId="190" fontId="0" fillId="0" borderId="10" xfId="0" applyNumberFormat="1" applyFont="1" applyFill="1" applyBorder="1" applyAlignment="1">
      <alignment vertical="center"/>
    </xf>
    <xf numFmtId="190" fontId="0" fillId="0" borderId="10" xfId="0" applyNumberFormat="1" applyFont="1" applyFill="1" applyBorder="1" applyAlignment="1">
      <alignment vertical="center"/>
    </xf>
    <xf numFmtId="190" fontId="0" fillId="0" borderId="10" xfId="63" applyNumberFormat="1" applyFont="1" applyBorder="1" applyAlignment="1">
      <alignment vertical="center"/>
      <protection/>
    </xf>
    <xf numFmtId="200" fontId="1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0" fillId="0" borderId="0" xfId="62" applyFont="1" applyFill="1">
      <alignment/>
      <protection/>
    </xf>
    <xf numFmtId="0" fontId="0" fillId="0" borderId="0" xfId="62" applyFont="1" applyFill="1">
      <alignment/>
      <protection/>
    </xf>
    <xf numFmtId="0" fontId="33" fillId="0" borderId="0" xfId="62" applyFont="1" applyFill="1">
      <alignment/>
      <protection/>
    </xf>
    <xf numFmtId="0" fontId="33" fillId="0" borderId="0" xfId="62" applyFont="1" applyFill="1" applyBorder="1">
      <alignment/>
      <protection/>
    </xf>
    <xf numFmtId="0" fontId="0" fillId="0" borderId="0" xfId="62" applyFont="1" applyFill="1" applyAlignment="1">
      <alignment horizontal="center"/>
      <protection/>
    </xf>
    <xf numFmtId="184" fontId="0" fillId="0" borderId="11" xfId="62" applyNumberFormat="1" applyFont="1" applyFill="1" applyBorder="1" applyAlignment="1">
      <alignment horizontal="center"/>
      <protection/>
    </xf>
    <xf numFmtId="0" fontId="0" fillId="0" borderId="0" xfId="62" applyFont="1" applyFill="1" applyAlignment="1">
      <alignment horizontal="right"/>
      <protection/>
    </xf>
    <xf numFmtId="0" fontId="0" fillId="0" borderId="11" xfId="62" applyFont="1" applyFill="1" applyBorder="1" applyAlignment="1">
      <alignment horizontal="center"/>
      <protection/>
    </xf>
    <xf numFmtId="0" fontId="34" fillId="0" borderId="0" xfId="62" applyFont="1" applyFill="1" applyAlignment="1">
      <alignment horizontal="center"/>
      <protection/>
    </xf>
    <xf numFmtId="0" fontId="0" fillId="0" borderId="11" xfId="62" applyFont="1" applyFill="1" applyBorder="1" applyAlignment="1">
      <alignment horizontal="left"/>
      <protection/>
    </xf>
    <xf numFmtId="0" fontId="0" fillId="0" borderId="13" xfId="62" applyFont="1" applyFill="1" applyBorder="1">
      <alignment/>
      <protection/>
    </xf>
    <xf numFmtId="0" fontId="33" fillId="0" borderId="13" xfId="62" applyFont="1" applyFill="1" applyBorder="1">
      <alignment/>
      <protection/>
    </xf>
    <xf numFmtId="0" fontId="31" fillId="0" borderId="10" xfId="62" applyFont="1" applyFill="1" applyBorder="1" applyAlignment="1">
      <alignment horizontal="centerContinuous"/>
      <protection/>
    </xf>
    <xf numFmtId="0" fontId="0" fillId="0" borderId="10" xfId="62" applyFont="1" applyFill="1" applyBorder="1" applyAlignment="1">
      <alignment horizontal="centerContinuous"/>
      <protection/>
    </xf>
    <xf numFmtId="0" fontId="0" fillId="0" borderId="16" xfId="62" applyFont="1" applyFill="1" applyBorder="1" applyAlignment="1">
      <alignment horizontal="centerContinuous"/>
      <protection/>
    </xf>
    <xf numFmtId="0" fontId="31" fillId="0" borderId="17" xfId="62" applyFont="1" applyFill="1" applyBorder="1" applyAlignment="1">
      <alignment horizontal="centerContinuous"/>
      <protection/>
    </xf>
    <xf numFmtId="0" fontId="0" fillId="0" borderId="14" xfId="62" applyFont="1" applyFill="1" applyBorder="1" applyAlignment="1">
      <alignment horizontal="centerContinuous"/>
      <protection/>
    </xf>
    <xf numFmtId="0" fontId="31" fillId="0" borderId="15" xfId="62" applyFont="1" applyFill="1" applyBorder="1" applyAlignment="1">
      <alignment horizontal="centerContinuous"/>
      <protection/>
    </xf>
    <xf numFmtId="0" fontId="0" fillId="0" borderId="19" xfId="62" applyFont="1" applyFill="1" applyBorder="1" applyAlignment="1">
      <alignment horizontal="center"/>
      <protection/>
    </xf>
    <xf numFmtId="0" fontId="0" fillId="0" borderId="13" xfId="62" applyFont="1" applyFill="1" applyBorder="1" applyAlignment="1">
      <alignment horizontal="center"/>
      <protection/>
    </xf>
    <xf numFmtId="0" fontId="35" fillId="0" borderId="18" xfId="62" applyFont="1" applyFill="1" applyBorder="1" applyAlignment="1">
      <alignment horizontal="center" vertical="center" wrapText="1"/>
      <protection/>
    </xf>
    <xf numFmtId="0" fontId="31" fillId="0" borderId="18" xfId="62" applyFont="1" applyFill="1" applyBorder="1" applyAlignment="1">
      <alignment horizontal="center" vertical="center" wrapText="1"/>
      <protection/>
    </xf>
    <xf numFmtId="0" fontId="36" fillId="0" borderId="18" xfId="62" applyFont="1" applyFill="1" applyBorder="1" applyAlignment="1">
      <alignment horizontal="center" vertical="center" wrapText="1"/>
      <protection/>
    </xf>
    <xf numFmtId="0" fontId="31" fillId="0" borderId="10" xfId="62" applyFont="1" applyFill="1" applyBorder="1" applyAlignment="1">
      <alignment horizontal="center" vertical="center" wrapText="1"/>
      <protection/>
    </xf>
    <xf numFmtId="0" fontId="31" fillId="0" borderId="16" xfId="62" applyFont="1" applyFill="1" applyBorder="1" applyAlignment="1">
      <alignment horizontal="center" vertical="center" wrapText="1"/>
      <protection/>
    </xf>
    <xf numFmtId="0" fontId="31" fillId="0" borderId="17" xfId="62" applyFont="1" applyFill="1" applyBorder="1" applyAlignment="1">
      <alignment horizontal="center" vertical="center" wrapText="1"/>
      <protection/>
    </xf>
    <xf numFmtId="0" fontId="31" fillId="0" borderId="14" xfId="62" applyFont="1" applyFill="1" applyBorder="1" applyAlignment="1">
      <alignment horizontal="center" vertical="center" wrapText="1"/>
      <protection/>
    </xf>
    <xf numFmtId="0" fontId="31" fillId="0" borderId="15" xfId="62" applyFont="1" applyFill="1" applyBorder="1" applyAlignment="1">
      <alignment horizontal="center" vertical="center" wrapText="1"/>
      <protection/>
    </xf>
    <xf numFmtId="0" fontId="31" fillId="0" borderId="20" xfId="62" applyFont="1" applyFill="1" applyBorder="1" applyAlignment="1">
      <alignment horizontal="center" vertical="center" wrapText="1"/>
      <protection/>
    </xf>
    <xf numFmtId="0" fontId="0" fillId="0" borderId="0" xfId="62" applyFont="1" applyFill="1" applyAlignment="1">
      <alignment horizontal="center" vertical="center" wrapText="1"/>
      <protection/>
    </xf>
    <xf numFmtId="0" fontId="32" fillId="0" borderId="10" xfId="62" applyFont="1" applyFill="1" applyBorder="1" applyAlignment="1">
      <alignment horizontal="center" vertical="center" wrapText="1"/>
      <protection/>
    </xf>
    <xf numFmtId="0" fontId="33" fillId="0" borderId="10" xfId="62" applyFont="1" applyFill="1" applyBorder="1" applyAlignment="1">
      <alignment horizontal="left" vertical="center"/>
      <protection/>
    </xf>
    <xf numFmtId="192" fontId="0" fillId="0" borderId="10" xfId="62" applyNumberFormat="1" applyFont="1" applyFill="1" applyBorder="1" applyAlignment="1" applyProtection="1">
      <alignment horizontal="center" vertical="center"/>
      <protection locked="0"/>
    </xf>
    <xf numFmtId="0" fontId="0" fillId="0" borderId="10" xfId="62" applyNumberFormat="1" applyFont="1" applyFill="1" applyBorder="1" applyAlignment="1" applyProtection="1">
      <alignment horizontal="center" vertical="center"/>
      <protection locked="0"/>
    </xf>
    <xf numFmtId="192" fontId="0" fillId="0" borderId="16" xfId="62" applyNumberFormat="1" applyFont="1" applyFill="1" applyBorder="1" applyAlignment="1" applyProtection="1">
      <alignment horizontal="center" vertical="center"/>
      <protection locked="0"/>
    </xf>
    <xf numFmtId="192" fontId="0" fillId="0" borderId="17" xfId="62" applyNumberFormat="1" applyFont="1" applyFill="1" applyBorder="1" applyAlignment="1" applyProtection="1">
      <alignment horizontal="center" vertical="center"/>
      <protection locked="0"/>
    </xf>
    <xf numFmtId="192" fontId="0" fillId="0" borderId="14" xfId="62" applyNumberFormat="1" applyFont="1" applyFill="1" applyBorder="1" applyAlignment="1" applyProtection="1">
      <alignment horizontal="center" vertical="center"/>
      <protection locked="0"/>
    </xf>
    <xf numFmtId="192" fontId="0" fillId="0" borderId="15" xfId="62" applyNumberFormat="1" applyFont="1" applyFill="1" applyBorder="1" applyAlignment="1" applyProtection="1">
      <alignment horizontal="center" vertical="center"/>
      <protection locked="0"/>
    </xf>
    <xf numFmtId="194" fontId="0" fillId="0" borderId="17" xfId="62" applyNumberFormat="1" applyFont="1" applyFill="1" applyBorder="1" applyAlignment="1">
      <alignment horizontal="center" vertical="center"/>
      <protection/>
    </xf>
    <xf numFmtId="190" fontId="0" fillId="0" borderId="10" xfId="62" applyNumberFormat="1" applyFont="1" applyFill="1" applyBorder="1" applyAlignment="1">
      <alignment horizontal="center" vertical="center"/>
      <protection/>
    </xf>
    <xf numFmtId="0" fontId="33" fillId="0" borderId="10" xfId="62" applyFont="1" applyFill="1" applyBorder="1">
      <alignment/>
      <protection/>
    </xf>
    <xf numFmtId="0" fontId="6" fillId="0" borderId="10" xfId="62" applyFont="1" applyFill="1" applyBorder="1">
      <alignment/>
      <protection/>
    </xf>
    <xf numFmtId="0" fontId="3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3" fillId="0" borderId="0" xfId="0" applyFont="1" applyFill="1" applyAlignment="1">
      <alignment wrapText="1"/>
    </xf>
    <xf numFmtId="0" fontId="33" fillId="0" borderId="0" xfId="62" applyFont="1" applyFill="1" applyAlignment="1">
      <alignment wrapText="1"/>
      <protection/>
    </xf>
    <xf numFmtId="0" fontId="33" fillId="0" borderId="0" xfId="62" applyFont="1" applyFill="1" applyBorder="1" applyAlignment="1">
      <alignment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184" fontId="0" fillId="0" borderId="11" xfId="0" applyNumberFormat="1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11" xfId="0" applyFont="1" applyFill="1" applyBorder="1" applyAlignment="1">
      <alignment horizontal="center"/>
    </xf>
    <xf numFmtId="184" fontId="0" fillId="0" borderId="12" xfId="0" applyNumberFormat="1" applyFont="1" applyFill="1" applyBorder="1" applyAlignment="1">
      <alignment horizontal="center"/>
    </xf>
    <xf numFmtId="184" fontId="34" fillId="0" borderId="0" xfId="0" applyNumberFormat="1" applyFont="1" applyFill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33" fillId="0" borderId="13" xfId="62" applyFont="1" applyFill="1" applyBorder="1" applyAlignment="1">
      <alignment wrapText="1"/>
      <protection/>
    </xf>
    <xf numFmtId="0" fontId="0" fillId="0" borderId="21" xfId="62" applyFont="1" applyFill="1" applyBorder="1">
      <alignment/>
      <protection/>
    </xf>
    <xf numFmtId="0" fontId="33" fillId="0" borderId="10" xfId="62" applyFont="1" applyFill="1" applyBorder="1" applyAlignment="1">
      <alignment horizontal="left" vertical="center" shrinkToFit="1"/>
      <protection/>
    </xf>
    <xf numFmtId="197" fontId="32" fillId="0" borderId="10" xfId="0" applyNumberFormat="1" applyFont="1" applyFill="1" applyBorder="1" applyAlignment="1" applyProtection="1">
      <alignment horizontal="center" vertical="center"/>
      <protection locked="0"/>
    </xf>
    <xf numFmtId="0" fontId="32" fillId="0" borderId="10" xfId="0" applyNumberFormat="1" applyFont="1" applyFill="1" applyBorder="1" applyAlignment="1" applyProtection="1">
      <alignment horizontal="center" vertical="center"/>
      <protection locked="0"/>
    </xf>
    <xf numFmtId="197" fontId="32" fillId="0" borderId="14" xfId="0" applyNumberFormat="1" applyFont="1" applyFill="1" applyBorder="1" applyAlignment="1" applyProtection="1">
      <alignment horizontal="center" vertical="center"/>
      <protection locked="0"/>
    </xf>
    <xf numFmtId="197" fontId="32" fillId="0" borderId="15" xfId="0" applyNumberFormat="1" applyFont="1" applyFill="1" applyBorder="1" applyAlignment="1" applyProtection="1">
      <alignment horizontal="center" vertical="center"/>
      <protection locked="0"/>
    </xf>
    <xf numFmtId="197" fontId="32" fillId="0" borderId="17" xfId="0" applyNumberFormat="1" applyFont="1" applyFill="1" applyBorder="1" applyAlignment="1" applyProtection="1">
      <alignment horizontal="center" vertical="center"/>
      <protection locked="0"/>
    </xf>
    <xf numFmtId="1" fontId="32" fillId="0" borderId="10" xfId="0" applyNumberFormat="1" applyFont="1" applyFill="1" applyBorder="1" applyAlignment="1" applyProtection="1">
      <alignment horizontal="center" vertical="center"/>
      <protection locked="0"/>
    </xf>
    <xf numFmtId="194" fontId="0" fillId="0" borderId="22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 applyProtection="1">
      <alignment horizontal="center" vertical="center"/>
      <protection locked="0"/>
    </xf>
    <xf numFmtId="0" fontId="33" fillId="0" borderId="10" xfId="62" applyFont="1" applyFill="1" applyBorder="1" applyAlignment="1">
      <alignment shrinkToFit="1"/>
      <protection/>
    </xf>
    <xf numFmtId="0" fontId="0" fillId="0" borderId="10" xfId="0" applyFill="1" applyBorder="1" applyAlignment="1">
      <alignment horizontal="center"/>
    </xf>
    <xf numFmtId="0" fontId="0" fillId="0" borderId="0" xfId="62" applyFont="1" applyFill="1" applyBorder="1" applyAlignment="1">
      <alignment horizontal="center"/>
      <protection/>
    </xf>
    <xf numFmtId="22" fontId="0" fillId="0" borderId="0" xfId="62" applyNumberFormat="1" applyFont="1" applyFill="1" applyAlignment="1">
      <alignment horizontal="center"/>
      <protection/>
    </xf>
    <xf numFmtId="0" fontId="4" fillId="0" borderId="0" xfId="0" applyFont="1" applyBorder="1" applyAlignment="1">
      <alignment horizontal="center"/>
    </xf>
    <xf numFmtId="22" fontId="4" fillId="0" borderId="0" xfId="0" applyNumberFormat="1" applyFont="1" applyAlignment="1">
      <alignment horizontal="center"/>
    </xf>
    <xf numFmtId="22" fontId="0" fillId="0" borderId="0" xfId="0" applyNumberFormat="1" applyFont="1" applyFill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result 集計表_2005_1" xfId="61"/>
    <cellStyle name="標準_result集計表_2005本番" xfId="62"/>
    <cellStyle name="標準_採点内訳_2006Fin" xfId="63"/>
    <cellStyle name="標準_静的集計表060911" xfId="64"/>
    <cellStyle name="Followed Hyperlink" xfId="65"/>
    <cellStyle name="良い" xfId="66"/>
  </cellStyles>
  <dxfs count="3">
    <dxf>
      <fill>
        <patternFill>
          <bgColor rgb="FFFF99CC"/>
        </patternFill>
      </fill>
      <border/>
    </dxf>
    <dxf>
      <fill>
        <patternFill>
          <bgColor rgb="FFFFCC00"/>
        </patternFill>
      </fill>
      <border/>
    </dxf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3</xdr:row>
      <xdr:rowOff>9525</xdr:rowOff>
    </xdr:from>
    <xdr:to>
      <xdr:col>16</xdr:col>
      <xdr:colOff>457200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9391650" y="57150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3</xdr:row>
      <xdr:rowOff>9525</xdr:rowOff>
    </xdr:from>
    <xdr:to>
      <xdr:col>13</xdr:col>
      <xdr:colOff>409575</xdr:colOff>
      <xdr:row>3</xdr:row>
      <xdr:rowOff>9525</xdr:rowOff>
    </xdr:to>
    <xdr:sp>
      <xdr:nvSpPr>
        <xdr:cNvPr id="2" name="Line 2"/>
        <xdr:cNvSpPr>
          <a:spLocks/>
        </xdr:cNvSpPr>
      </xdr:nvSpPr>
      <xdr:spPr>
        <a:xfrm>
          <a:off x="7791450" y="57150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3</xdr:row>
      <xdr:rowOff>0</xdr:rowOff>
    </xdr:from>
    <xdr:to>
      <xdr:col>15</xdr:col>
      <xdr:colOff>257175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91675" y="5619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5</xdr:row>
      <xdr:rowOff>0</xdr:rowOff>
    </xdr:from>
    <xdr:to>
      <xdr:col>15</xdr:col>
      <xdr:colOff>266700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601200" y="8858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140625" defaultRowHeight="12.75"/>
  <cols>
    <col min="1" max="1" width="5.7109375" style="12" customWidth="1"/>
    <col min="2" max="2" width="4.7109375" style="12" bestFit="1" customWidth="1"/>
    <col min="3" max="3" width="41.7109375" style="12" customWidth="1"/>
    <col min="4" max="11" width="14.28125" style="12" customWidth="1"/>
    <col min="12" max="16384" width="9.140625" style="12" customWidth="1"/>
  </cols>
  <sheetData>
    <row r="1" ht="15.75" customHeight="1">
      <c r="A1" s="11" t="s">
        <v>63</v>
      </c>
    </row>
    <row r="2" ht="15.75" customHeight="1">
      <c r="A2" s="11"/>
    </row>
    <row r="3" spans="1:12" s="14" customFormat="1" ht="25.5" customHeight="1">
      <c r="A3" s="3" t="s">
        <v>0</v>
      </c>
      <c r="B3" s="3" t="s">
        <v>1</v>
      </c>
      <c r="C3" s="3" t="s">
        <v>2</v>
      </c>
      <c r="D3" s="1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64"/>
    </row>
    <row r="4" spans="1:11" ht="15" customHeight="1">
      <c r="A4" s="63">
        <f aca="true" t="shared" si="0" ref="A4:A35">RANK(K4,K$4:K$64,0)</f>
        <v>1</v>
      </c>
      <c r="B4" s="8">
        <v>1</v>
      </c>
      <c r="C4" s="9" t="s">
        <v>24</v>
      </c>
      <c r="D4" s="15">
        <v>71.03694323088452</v>
      </c>
      <c r="E4" s="15">
        <v>75</v>
      </c>
      <c r="F4" s="15">
        <v>150</v>
      </c>
      <c r="G4" s="15">
        <v>61.07806662085196</v>
      </c>
      <c r="H4" s="15">
        <v>48.00427142799992</v>
      </c>
      <c r="I4" s="15">
        <v>150</v>
      </c>
      <c r="J4" s="15">
        <v>330.36504620812394</v>
      </c>
      <c r="K4" s="15">
        <f aca="true" t="shared" si="1" ref="K4:K35">SUM(D4:J4)</f>
        <v>885.4843274878604</v>
      </c>
    </row>
    <row r="5" spans="1:11" ht="15" customHeight="1">
      <c r="A5" s="63">
        <f t="shared" si="0"/>
        <v>2</v>
      </c>
      <c r="B5" s="8">
        <v>8</v>
      </c>
      <c r="C5" s="9" t="s">
        <v>13</v>
      </c>
      <c r="D5" s="15">
        <v>73.15818285241792</v>
      </c>
      <c r="E5" s="15">
        <v>34.375</v>
      </c>
      <c r="F5" s="15">
        <v>124.39024390243902</v>
      </c>
      <c r="G5" s="15">
        <v>75</v>
      </c>
      <c r="H5" s="15">
        <v>50</v>
      </c>
      <c r="I5" s="15">
        <v>126.6111383616948</v>
      </c>
      <c r="J5" s="15">
        <v>365.8647136972079</v>
      </c>
      <c r="K5" s="15">
        <f t="shared" si="1"/>
        <v>849.3992788137597</v>
      </c>
    </row>
    <row r="6" spans="1:11" ht="15" customHeight="1">
      <c r="A6" s="63">
        <f t="shared" si="0"/>
        <v>3</v>
      </c>
      <c r="B6" s="8">
        <v>10</v>
      </c>
      <c r="C6" s="9" t="s">
        <v>11</v>
      </c>
      <c r="D6" s="15">
        <v>76.44942154393746</v>
      </c>
      <c r="E6" s="15">
        <v>67.5</v>
      </c>
      <c r="F6" s="15">
        <v>143</v>
      </c>
      <c r="G6" s="15">
        <v>66.2213163338131</v>
      </c>
      <c r="H6" s="15">
        <v>41.97317863660201</v>
      </c>
      <c r="I6" s="15">
        <v>139.56475359421847</v>
      </c>
      <c r="J6" s="15">
        <v>231.25596959748086</v>
      </c>
      <c r="K6" s="15">
        <f t="shared" si="1"/>
        <v>765.9646397060519</v>
      </c>
    </row>
    <row r="7" spans="1:11" ht="15" customHeight="1">
      <c r="A7" s="63">
        <f t="shared" si="0"/>
        <v>4</v>
      </c>
      <c r="B7" s="8">
        <v>7</v>
      </c>
      <c r="C7" s="9" t="s">
        <v>19</v>
      </c>
      <c r="D7" s="15">
        <v>69.769200052856</v>
      </c>
      <c r="E7" s="15">
        <v>62.5</v>
      </c>
      <c r="F7" s="15">
        <v>125.60975609756098</v>
      </c>
      <c r="G7" s="15">
        <v>57.74677088012055</v>
      </c>
      <c r="H7" s="15">
        <v>28.924653758743553</v>
      </c>
      <c r="I7" s="15">
        <v>117.35082266229894</v>
      </c>
      <c r="J7" s="15">
        <v>280.8626533282545</v>
      </c>
      <c r="K7" s="15">
        <f t="shared" si="1"/>
        <v>742.7638567798344</v>
      </c>
    </row>
    <row r="8" spans="1:11" ht="15" customHeight="1">
      <c r="A8" s="63">
        <f t="shared" si="0"/>
        <v>5</v>
      </c>
      <c r="B8" s="8">
        <v>19</v>
      </c>
      <c r="C8" s="9" t="s">
        <v>14</v>
      </c>
      <c r="D8" s="15">
        <v>50.3</v>
      </c>
      <c r="E8" s="15">
        <v>34.82142857142858</v>
      </c>
      <c r="F8" s="15">
        <v>114.63414634146342</v>
      </c>
      <c r="G8" s="15">
        <v>59.210078368396374</v>
      </c>
      <c r="H8" s="15">
        <v>31.0799196533255</v>
      </c>
      <c r="I8" s="15">
        <v>127.66580066131316</v>
      </c>
      <c r="J8" s="15">
        <v>316.9693588845479</v>
      </c>
      <c r="K8" s="15">
        <f t="shared" si="1"/>
        <v>734.6807324804748</v>
      </c>
    </row>
    <row r="9" spans="1:11" ht="15" customHeight="1">
      <c r="A9" s="63">
        <f t="shared" si="0"/>
        <v>6</v>
      </c>
      <c r="B9" s="8">
        <v>13</v>
      </c>
      <c r="C9" s="9" t="s">
        <v>21</v>
      </c>
      <c r="D9" s="15">
        <v>61.06666666666668</v>
      </c>
      <c r="E9" s="15">
        <v>56.25</v>
      </c>
      <c r="F9" s="15">
        <v>120.73170731707317</v>
      </c>
      <c r="G9" s="15">
        <v>62.750200523975366</v>
      </c>
      <c r="H9" s="15">
        <v>33.67092506630796</v>
      </c>
      <c r="I9" s="15">
        <v>141.8934163838321</v>
      </c>
      <c r="J9" s="15">
        <v>241.61860249385097</v>
      </c>
      <c r="K9" s="15">
        <f t="shared" si="1"/>
        <v>717.9815184517063</v>
      </c>
    </row>
    <row r="10" spans="1:11" ht="15" customHeight="1">
      <c r="A10" s="63">
        <f t="shared" si="0"/>
        <v>7</v>
      </c>
      <c r="B10" s="8">
        <v>12</v>
      </c>
      <c r="C10" s="9" t="s">
        <v>31</v>
      </c>
      <c r="D10" s="15">
        <v>68.94374461433242</v>
      </c>
      <c r="E10" s="15">
        <v>63.75</v>
      </c>
      <c r="F10" s="15">
        <v>119.51219512195122</v>
      </c>
      <c r="G10" s="15">
        <v>68.25723948425278</v>
      </c>
      <c r="H10" s="15">
        <v>27.504005993416143</v>
      </c>
      <c r="I10" s="15">
        <v>99.05368203716444</v>
      </c>
      <c r="J10" s="15">
        <v>213.71449173783125</v>
      </c>
      <c r="K10" s="15">
        <f t="shared" si="1"/>
        <v>660.7353589889483</v>
      </c>
    </row>
    <row r="11" spans="1:11" ht="15" customHeight="1">
      <c r="A11" s="63">
        <f t="shared" si="0"/>
        <v>8</v>
      </c>
      <c r="B11" s="8">
        <v>15</v>
      </c>
      <c r="C11" s="9" t="s">
        <v>45</v>
      </c>
      <c r="D11" s="15">
        <v>54.19344569368255</v>
      </c>
      <c r="E11" s="15">
        <v>48.75</v>
      </c>
      <c r="F11" s="15">
        <v>113.41463414634147</v>
      </c>
      <c r="G11" s="15">
        <v>70.68457693942455</v>
      </c>
      <c r="H11" s="15">
        <v>18.060174546535166</v>
      </c>
      <c r="I11" s="15">
        <v>98.83808299536494</v>
      </c>
      <c r="J11" s="15">
        <v>253.7728579604957</v>
      </c>
      <c r="K11" s="15">
        <f t="shared" si="1"/>
        <v>657.7137722818443</v>
      </c>
    </row>
    <row r="12" spans="1:11" ht="15" customHeight="1">
      <c r="A12" s="63">
        <f t="shared" si="0"/>
        <v>9</v>
      </c>
      <c r="B12" s="8">
        <v>23</v>
      </c>
      <c r="C12" s="9" t="s">
        <v>65</v>
      </c>
      <c r="D12" s="15">
        <v>73.86314340213508</v>
      </c>
      <c r="E12" s="15">
        <v>46.42857142857143</v>
      </c>
      <c r="F12" s="15">
        <v>112.1951219512195</v>
      </c>
      <c r="G12" s="15">
        <v>35.84071289334446</v>
      </c>
      <c r="H12" s="15">
        <v>4.394854506913399</v>
      </c>
      <c r="I12" s="15">
        <v>103.16480782898688</v>
      </c>
      <c r="J12" s="15">
        <v>252.25990632289404</v>
      </c>
      <c r="K12" s="15">
        <f t="shared" si="1"/>
        <v>628.1471183340648</v>
      </c>
    </row>
    <row r="13" spans="1:11" ht="15" customHeight="1">
      <c r="A13" s="63">
        <f t="shared" si="0"/>
        <v>10</v>
      </c>
      <c r="B13" s="8">
        <v>3</v>
      </c>
      <c r="C13" s="9" t="s">
        <v>15</v>
      </c>
      <c r="D13" s="15">
        <v>75.04973717081387</v>
      </c>
      <c r="E13" s="15">
        <v>52.5</v>
      </c>
      <c r="F13" s="15">
        <v>141</v>
      </c>
      <c r="G13" s="15">
        <v>33.502930822959826</v>
      </c>
      <c r="H13" s="15">
        <v>0</v>
      </c>
      <c r="I13" s="15">
        <v>92.2587251510208</v>
      </c>
      <c r="J13" s="15">
        <v>202.4415499210993</v>
      </c>
      <c r="K13" s="15">
        <f t="shared" si="1"/>
        <v>596.7529430658938</v>
      </c>
    </row>
    <row r="14" spans="1:11" ht="15" customHeight="1">
      <c r="A14" s="63">
        <f t="shared" si="0"/>
        <v>11</v>
      </c>
      <c r="B14" s="8">
        <v>38</v>
      </c>
      <c r="C14" s="9" t="s">
        <v>16</v>
      </c>
      <c r="D14" s="15">
        <v>39.03333333333333</v>
      </c>
      <c r="E14" s="15">
        <v>21.875</v>
      </c>
      <c r="F14" s="15">
        <v>100</v>
      </c>
      <c r="G14" s="15">
        <v>23.38920117678868</v>
      </c>
      <c r="H14" s="15">
        <v>0</v>
      </c>
      <c r="I14" s="15">
        <v>109.07611693325971</v>
      </c>
      <c r="J14" s="15">
        <v>301.2135635197652</v>
      </c>
      <c r="K14" s="15">
        <f t="shared" si="1"/>
        <v>594.587214963147</v>
      </c>
    </row>
    <row r="15" spans="1:11" ht="15" customHeight="1">
      <c r="A15" s="63">
        <f t="shared" si="0"/>
        <v>12</v>
      </c>
      <c r="B15" s="8">
        <v>30</v>
      </c>
      <c r="C15" s="9" t="s">
        <v>68</v>
      </c>
      <c r="D15" s="15">
        <v>78.78830436116472</v>
      </c>
      <c r="E15" s="15">
        <v>37.5</v>
      </c>
      <c r="F15" s="15">
        <v>91.46341463414635</v>
      </c>
      <c r="G15" s="15">
        <v>31.470855356212283</v>
      </c>
      <c r="H15" s="15">
        <v>33.05683496603268</v>
      </c>
      <c r="I15" s="15">
        <v>93.5876710852462</v>
      </c>
      <c r="J15" s="15">
        <v>215.56264283217845</v>
      </c>
      <c r="K15" s="15">
        <f t="shared" si="1"/>
        <v>581.4297232349807</v>
      </c>
    </row>
    <row r="16" spans="1:11" ht="15" customHeight="1">
      <c r="A16" s="63">
        <f t="shared" si="0"/>
        <v>13</v>
      </c>
      <c r="B16" s="8">
        <v>31</v>
      </c>
      <c r="C16" s="9" t="s">
        <v>29</v>
      </c>
      <c r="D16" s="15">
        <v>73.95371686519442</v>
      </c>
      <c r="E16" s="15">
        <v>43.75</v>
      </c>
      <c r="F16" s="15">
        <v>114.63414634146342</v>
      </c>
      <c r="G16" s="15">
        <v>42.64211131744397</v>
      </c>
      <c r="H16" s="15">
        <v>32.86877725974422</v>
      </c>
      <c r="I16" s="15">
        <v>46.59845086628076</v>
      </c>
      <c r="J16" s="15">
        <v>205.4650413309674</v>
      </c>
      <c r="K16" s="15">
        <f t="shared" si="1"/>
        <v>559.9122439810942</v>
      </c>
    </row>
    <row r="17" spans="1:11" ht="15" customHeight="1">
      <c r="A17" s="63">
        <f t="shared" si="0"/>
        <v>14</v>
      </c>
      <c r="B17" s="8">
        <v>4</v>
      </c>
      <c r="C17" s="9" t="s">
        <v>23</v>
      </c>
      <c r="D17" s="15">
        <v>42.766666666666666</v>
      </c>
      <c r="E17" s="15">
        <v>52.5</v>
      </c>
      <c r="F17" s="15">
        <v>123.17073170731707</v>
      </c>
      <c r="G17" s="15">
        <v>0</v>
      </c>
      <c r="H17" s="15">
        <v>0</v>
      </c>
      <c r="I17" s="15">
        <v>104.73339544059623</v>
      </c>
      <c r="J17" s="15">
        <v>194.47373294483842</v>
      </c>
      <c r="K17" s="15">
        <f t="shared" si="1"/>
        <v>517.6445267594183</v>
      </c>
    </row>
    <row r="18" spans="1:11" ht="15" customHeight="1">
      <c r="A18" s="63">
        <f t="shared" si="0"/>
        <v>15</v>
      </c>
      <c r="B18" s="8">
        <v>40</v>
      </c>
      <c r="C18" s="9" t="s">
        <v>36</v>
      </c>
      <c r="D18" s="15">
        <v>37.43333333333333</v>
      </c>
      <c r="E18" s="15">
        <v>37.5</v>
      </c>
      <c r="F18" s="15">
        <v>112.1951219512195</v>
      </c>
      <c r="G18" s="15">
        <v>17.901425799093104</v>
      </c>
      <c r="H18" s="15">
        <v>22.61783503307357</v>
      </c>
      <c r="I18" s="15">
        <v>65.55455733420452</v>
      </c>
      <c r="J18" s="15">
        <v>217.30448095189254</v>
      </c>
      <c r="K18" s="15">
        <f t="shared" si="1"/>
        <v>510.50675440281657</v>
      </c>
    </row>
    <row r="19" spans="1:11" ht="15" customHeight="1">
      <c r="A19" s="63">
        <f t="shared" si="0"/>
        <v>16</v>
      </c>
      <c r="B19" s="8">
        <v>14</v>
      </c>
      <c r="C19" s="9" t="s">
        <v>20</v>
      </c>
      <c r="D19" s="15">
        <v>83.16051322834933</v>
      </c>
      <c r="E19" s="15">
        <v>60.9375</v>
      </c>
      <c r="F19" s="15">
        <v>102.43902439024392</v>
      </c>
      <c r="G19" s="15">
        <v>0</v>
      </c>
      <c r="H19" s="15">
        <v>0</v>
      </c>
      <c r="I19" s="15">
        <v>83.23028444145865</v>
      </c>
      <c r="J19" s="15">
        <v>166.08629451318416</v>
      </c>
      <c r="K19" s="15">
        <f t="shared" si="1"/>
        <v>495.853616573236</v>
      </c>
    </row>
    <row r="20" spans="1:11" ht="15" customHeight="1">
      <c r="A20" s="63">
        <f t="shared" si="0"/>
        <v>17</v>
      </c>
      <c r="B20" s="8">
        <v>50</v>
      </c>
      <c r="C20" s="9" t="s">
        <v>77</v>
      </c>
      <c r="D20" s="15">
        <v>64.21090323750457</v>
      </c>
      <c r="E20" s="15">
        <v>37.5</v>
      </c>
      <c r="F20" s="15">
        <v>93.90243902439023</v>
      </c>
      <c r="G20" s="15">
        <v>65.99072307634754</v>
      </c>
      <c r="H20" s="15">
        <v>0</v>
      </c>
      <c r="I20" s="15">
        <v>60.77489122088566</v>
      </c>
      <c r="J20" s="15">
        <v>171.80489909732057</v>
      </c>
      <c r="K20" s="15">
        <f t="shared" si="1"/>
        <v>494.18385565644854</v>
      </c>
    </row>
    <row r="21" spans="1:11" ht="15" customHeight="1">
      <c r="A21" s="63">
        <f t="shared" si="0"/>
        <v>18</v>
      </c>
      <c r="B21" s="8">
        <v>24</v>
      </c>
      <c r="C21" s="9" t="s">
        <v>32</v>
      </c>
      <c r="D21" s="15">
        <v>66.86348017138975</v>
      </c>
      <c r="E21" s="15">
        <v>45</v>
      </c>
      <c r="F21" s="15">
        <v>102.43902439024392</v>
      </c>
      <c r="G21" s="15">
        <v>42.73689431913113</v>
      </c>
      <c r="H21" s="15">
        <v>27.021354725600368</v>
      </c>
      <c r="I21" s="15">
        <v>7.5</v>
      </c>
      <c r="J21" s="15">
        <v>190.56386998774147</v>
      </c>
      <c r="K21" s="15">
        <f t="shared" si="1"/>
        <v>482.12462359410665</v>
      </c>
    </row>
    <row r="22" spans="1:11" ht="15" customHeight="1">
      <c r="A22" s="63">
        <f t="shared" si="0"/>
        <v>19</v>
      </c>
      <c r="B22" s="8">
        <v>20</v>
      </c>
      <c r="C22" s="9" t="s">
        <v>12</v>
      </c>
      <c r="D22" s="15">
        <v>85.8586956030807</v>
      </c>
      <c r="E22" s="15">
        <v>42.1875</v>
      </c>
      <c r="F22" s="15">
        <v>130.48780487804876</v>
      </c>
      <c r="G22" s="15">
        <v>36.33220021099517</v>
      </c>
      <c r="H22" s="15">
        <v>41.27231080491428</v>
      </c>
      <c r="I22" s="15">
        <v>121.79579047940194</v>
      </c>
      <c r="J22" s="15">
        <v>0</v>
      </c>
      <c r="K22" s="15">
        <f t="shared" si="1"/>
        <v>457.9343019764409</v>
      </c>
    </row>
    <row r="23" spans="1:11" ht="15" customHeight="1">
      <c r="A23" s="63">
        <f t="shared" si="0"/>
        <v>20</v>
      </c>
      <c r="B23" s="8">
        <v>11</v>
      </c>
      <c r="C23" s="9" t="s">
        <v>17</v>
      </c>
      <c r="D23" s="15">
        <v>68.6431074576412</v>
      </c>
      <c r="E23" s="15">
        <v>75</v>
      </c>
      <c r="F23" s="15">
        <v>129.26829268292684</v>
      </c>
      <c r="G23" s="15">
        <v>52.37357780988842</v>
      </c>
      <c r="H23" s="15">
        <v>30.530099806294746</v>
      </c>
      <c r="I23" s="15">
        <v>67.60220803864055</v>
      </c>
      <c r="J23" s="15">
        <v>0</v>
      </c>
      <c r="K23" s="15">
        <f t="shared" si="1"/>
        <v>423.41728579539176</v>
      </c>
    </row>
    <row r="24" spans="1:11" ht="15" customHeight="1">
      <c r="A24" s="63">
        <f t="shared" si="0"/>
        <v>21</v>
      </c>
      <c r="B24" s="8">
        <v>21</v>
      </c>
      <c r="C24" s="9" t="s">
        <v>42</v>
      </c>
      <c r="D24" s="15">
        <v>36.29792469236712</v>
      </c>
      <c r="E24" s="15">
        <v>30</v>
      </c>
      <c r="F24" s="15">
        <v>95.1219512195122</v>
      </c>
      <c r="G24" s="15">
        <v>3.5</v>
      </c>
      <c r="H24" s="15">
        <v>11.861764513794377</v>
      </c>
      <c r="I24" s="15">
        <v>43.295160541329466</v>
      </c>
      <c r="J24" s="15">
        <v>200.46344734818058</v>
      </c>
      <c r="K24" s="15">
        <f t="shared" si="1"/>
        <v>420.54024831518376</v>
      </c>
    </row>
    <row r="25" spans="1:11" ht="15" customHeight="1">
      <c r="A25" s="63">
        <f t="shared" si="0"/>
        <v>22</v>
      </c>
      <c r="B25" s="8">
        <v>29</v>
      </c>
      <c r="C25" s="9" t="s">
        <v>25</v>
      </c>
      <c r="D25" s="15">
        <v>77.69497788290805</v>
      </c>
      <c r="E25" s="15">
        <v>39.285714285714285</v>
      </c>
      <c r="F25" s="15">
        <v>135</v>
      </c>
      <c r="G25" s="15">
        <v>36.28742909906343</v>
      </c>
      <c r="H25" s="15">
        <v>18.627360067594225</v>
      </c>
      <c r="I25" s="15">
        <v>71.03380394061335</v>
      </c>
      <c r="J25" s="15">
        <v>0</v>
      </c>
      <c r="K25" s="15">
        <f t="shared" si="1"/>
        <v>377.92928527589333</v>
      </c>
    </row>
    <row r="26" spans="1:11" ht="15" customHeight="1">
      <c r="A26" s="63">
        <f t="shared" si="0"/>
        <v>23</v>
      </c>
      <c r="B26" s="8">
        <v>6</v>
      </c>
      <c r="C26" s="9" t="s">
        <v>64</v>
      </c>
      <c r="D26" s="15">
        <v>82.45417248075438</v>
      </c>
      <c r="E26" s="15">
        <v>67.5</v>
      </c>
      <c r="F26" s="15">
        <v>121.95121951219512</v>
      </c>
      <c r="G26" s="15">
        <v>0</v>
      </c>
      <c r="H26" s="15">
        <v>0</v>
      </c>
      <c r="I26" s="15">
        <v>98.0368089838875</v>
      </c>
      <c r="J26" s="15">
        <v>0</v>
      </c>
      <c r="K26" s="15">
        <f t="shared" si="1"/>
        <v>369.942200976837</v>
      </c>
    </row>
    <row r="27" spans="1:11" ht="15" customHeight="1">
      <c r="A27" s="63">
        <f t="shared" si="0"/>
        <v>24</v>
      </c>
      <c r="B27" s="8">
        <v>9</v>
      </c>
      <c r="C27" s="9" t="s">
        <v>30</v>
      </c>
      <c r="D27" s="15">
        <v>51.11402236737382</v>
      </c>
      <c r="E27" s="15">
        <v>41.25</v>
      </c>
      <c r="F27" s="15">
        <v>112.1951219512195</v>
      </c>
      <c r="G27" s="15">
        <v>34.68765361957948</v>
      </c>
      <c r="H27" s="15">
        <v>31.656538229796823</v>
      </c>
      <c r="I27" s="15">
        <v>83.5729256946777</v>
      </c>
      <c r="J27" s="15">
        <v>0</v>
      </c>
      <c r="K27" s="15">
        <f t="shared" si="1"/>
        <v>354.47626186264733</v>
      </c>
    </row>
    <row r="28" spans="1:11" ht="15" customHeight="1">
      <c r="A28" s="63">
        <f t="shared" si="0"/>
        <v>25</v>
      </c>
      <c r="B28" s="8">
        <v>49</v>
      </c>
      <c r="C28" s="9" t="s">
        <v>76</v>
      </c>
      <c r="D28" s="15">
        <v>79.43333333333334</v>
      </c>
      <c r="E28" s="15">
        <v>37.5</v>
      </c>
      <c r="F28" s="15">
        <v>62.19512195121951</v>
      </c>
      <c r="G28" s="15">
        <v>0</v>
      </c>
      <c r="H28" s="15">
        <v>0</v>
      </c>
      <c r="I28" s="15">
        <v>0</v>
      </c>
      <c r="J28" s="15">
        <v>174.6014965047483</v>
      </c>
      <c r="K28" s="15">
        <f t="shared" si="1"/>
        <v>353.72995178930114</v>
      </c>
    </row>
    <row r="29" spans="1:11" ht="15" customHeight="1">
      <c r="A29" s="63">
        <f t="shared" si="0"/>
        <v>26</v>
      </c>
      <c r="B29" s="8">
        <v>43</v>
      </c>
      <c r="C29" s="9" t="s">
        <v>169</v>
      </c>
      <c r="D29" s="15">
        <v>46.51859727850785</v>
      </c>
      <c r="E29" s="15">
        <v>32.14285714285714</v>
      </c>
      <c r="F29" s="15">
        <v>100</v>
      </c>
      <c r="G29" s="15">
        <v>0</v>
      </c>
      <c r="H29" s="15">
        <v>0</v>
      </c>
      <c r="I29" s="15">
        <v>49.24049572935847</v>
      </c>
      <c r="J29" s="15">
        <v>122.05173543461632</v>
      </c>
      <c r="K29" s="15">
        <f t="shared" si="1"/>
        <v>349.95368558533977</v>
      </c>
    </row>
    <row r="30" spans="1:11" ht="15" customHeight="1">
      <c r="A30" s="63">
        <f t="shared" si="0"/>
        <v>27</v>
      </c>
      <c r="B30" s="8">
        <v>27</v>
      </c>
      <c r="C30" s="9" t="s">
        <v>34</v>
      </c>
      <c r="D30" s="15">
        <v>68.43502300711762</v>
      </c>
      <c r="E30" s="15">
        <v>48.75</v>
      </c>
      <c r="F30" s="15">
        <v>114.63414634146342</v>
      </c>
      <c r="G30" s="15">
        <v>0</v>
      </c>
      <c r="H30" s="15">
        <v>0</v>
      </c>
      <c r="I30" s="15">
        <v>99.62930065620138</v>
      </c>
      <c r="J30" s="15">
        <v>0</v>
      </c>
      <c r="K30" s="15">
        <f t="shared" si="1"/>
        <v>331.44847000478245</v>
      </c>
    </row>
    <row r="31" spans="1:11" ht="15" customHeight="1">
      <c r="A31" s="63">
        <f t="shared" si="0"/>
        <v>28</v>
      </c>
      <c r="B31" s="8">
        <v>17</v>
      </c>
      <c r="C31" s="9" t="s">
        <v>38</v>
      </c>
      <c r="D31" s="15">
        <v>45.8</v>
      </c>
      <c r="E31" s="15">
        <v>50</v>
      </c>
      <c r="F31" s="15">
        <v>107.3170731707317</v>
      </c>
      <c r="G31" s="15">
        <v>50.33085944139141</v>
      </c>
      <c r="H31" s="15">
        <v>14.652477958229479</v>
      </c>
      <c r="I31" s="15">
        <v>50.47239469709672</v>
      </c>
      <c r="J31" s="15">
        <v>0</v>
      </c>
      <c r="K31" s="15">
        <f t="shared" si="1"/>
        <v>318.5728052674493</v>
      </c>
    </row>
    <row r="32" spans="1:11" ht="15" customHeight="1">
      <c r="A32" s="63">
        <f t="shared" si="0"/>
        <v>29</v>
      </c>
      <c r="B32" s="8">
        <v>2</v>
      </c>
      <c r="C32" s="9" t="s">
        <v>18</v>
      </c>
      <c r="D32" s="15">
        <v>72.17262751223086</v>
      </c>
      <c r="E32" s="15">
        <v>37.5</v>
      </c>
      <c r="F32" s="15">
        <v>133</v>
      </c>
      <c r="G32" s="15">
        <v>42.21656302468912</v>
      </c>
      <c r="H32" s="15">
        <v>24.799559242831638</v>
      </c>
      <c r="I32" s="15">
        <v>0</v>
      </c>
      <c r="J32" s="15">
        <v>0</v>
      </c>
      <c r="K32" s="15">
        <f t="shared" si="1"/>
        <v>309.6887497797516</v>
      </c>
    </row>
    <row r="33" spans="1:11" ht="15" customHeight="1">
      <c r="A33" s="63">
        <f t="shared" si="0"/>
        <v>30</v>
      </c>
      <c r="B33" s="8">
        <v>16</v>
      </c>
      <c r="C33" s="9" t="s">
        <v>26</v>
      </c>
      <c r="D33" s="15">
        <v>81.50907135491515</v>
      </c>
      <c r="E33" s="15">
        <v>48.75</v>
      </c>
      <c r="F33" s="15">
        <v>123.17073170731707</v>
      </c>
      <c r="G33" s="15">
        <v>0</v>
      </c>
      <c r="H33" s="15">
        <v>0</v>
      </c>
      <c r="I33" s="15">
        <v>55.12609695473522</v>
      </c>
      <c r="J33" s="15">
        <v>0</v>
      </c>
      <c r="K33" s="15">
        <f t="shared" si="1"/>
        <v>308.5559000169674</v>
      </c>
    </row>
    <row r="34" spans="1:11" ht="15" customHeight="1">
      <c r="A34" s="63">
        <f t="shared" si="0"/>
        <v>31</v>
      </c>
      <c r="B34" s="8">
        <v>37</v>
      </c>
      <c r="C34" s="9" t="s">
        <v>35</v>
      </c>
      <c r="D34" s="15">
        <v>63.61563033424499</v>
      </c>
      <c r="E34" s="15">
        <v>50</v>
      </c>
      <c r="F34" s="15">
        <v>109.7560975609756</v>
      </c>
      <c r="G34" s="15">
        <v>0</v>
      </c>
      <c r="H34" s="15">
        <v>0</v>
      </c>
      <c r="I34" s="15">
        <v>79.88023636171773</v>
      </c>
      <c r="J34" s="15">
        <v>0</v>
      </c>
      <c r="K34" s="15">
        <f t="shared" si="1"/>
        <v>303.2519642569383</v>
      </c>
    </row>
    <row r="35" spans="1:11" ht="15" customHeight="1">
      <c r="A35" s="63">
        <f t="shared" si="0"/>
        <v>32</v>
      </c>
      <c r="B35" s="8">
        <v>45</v>
      </c>
      <c r="C35" s="9" t="s">
        <v>74</v>
      </c>
      <c r="D35" s="15">
        <v>27.779300831303026</v>
      </c>
      <c r="E35" s="15">
        <v>37.5</v>
      </c>
      <c r="F35" s="15">
        <v>112.1951219512195</v>
      </c>
      <c r="G35" s="15">
        <v>0</v>
      </c>
      <c r="H35" s="15">
        <v>0</v>
      </c>
      <c r="I35" s="15">
        <v>0</v>
      </c>
      <c r="J35" s="15">
        <v>123.34225556859386</v>
      </c>
      <c r="K35" s="15">
        <f t="shared" si="1"/>
        <v>300.81667835111637</v>
      </c>
    </row>
    <row r="36" spans="1:11" ht="15" customHeight="1">
      <c r="A36" s="63">
        <f aca="true" t="shared" si="2" ref="A36:A62">RANK(K36,K$4:K$64,0)</f>
        <v>33</v>
      </c>
      <c r="B36" s="8">
        <v>34</v>
      </c>
      <c r="C36" s="9" t="s">
        <v>69</v>
      </c>
      <c r="D36" s="15">
        <v>31.558589397514027</v>
      </c>
      <c r="E36" s="15">
        <v>45</v>
      </c>
      <c r="F36" s="15">
        <v>112.1951219512195</v>
      </c>
      <c r="G36" s="15">
        <v>34.37927047198572</v>
      </c>
      <c r="H36" s="15">
        <v>29.53148919887909</v>
      </c>
      <c r="I36" s="15">
        <v>36.333139334721324</v>
      </c>
      <c r="J36" s="15">
        <v>0</v>
      </c>
      <c r="K36" s="15">
        <f aca="true" t="shared" si="3" ref="K36:K62">SUM(D36:J36)</f>
        <v>288.99761035431965</v>
      </c>
    </row>
    <row r="37" spans="1:11" ht="15" customHeight="1">
      <c r="A37" s="63">
        <f t="shared" si="2"/>
        <v>34</v>
      </c>
      <c r="B37" s="8">
        <v>32</v>
      </c>
      <c r="C37" s="9" t="s">
        <v>40</v>
      </c>
      <c r="D37" s="15">
        <v>62.882095294963165</v>
      </c>
      <c r="E37" s="15">
        <v>46.875</v>
      </c>
      <c r="F37" s="15">
        <v>102.43902439024392</v>
      </c>
      <c r="G37" s="15">
        <v>37.638495423895755</v>
      </c>
      <c r="H37" s="15">
        <v>30.302079967832945</v>
      </c>
      <c r="I37" s="15">
        <v>7.5</v>
      </c>
      <c r="J37" s="15">
        <v>0</v>
      </c>
      <c r="K37" s="15">
        <f t="shared" si="3"/>
        <v>287.6366950769358</v>
      </c>
    </row>
    <row r="38" spans="1:11" ht="15" customHeight="1">
      <c r="A38" s="63">
        <f t="shared" si="2"/>
        <v>35</v>
      </c>
      <c r="B38" s="8">
        <v>5</v>
      </c>
      <c r="C38" s="9" t="s">
        <v>22</v>
      </c>
      <c r="D38" s="15">
        <v>52.86666666666667</v>
      </c>
      <c r="E38" s="15">
        <v>23.684210526315788</v>
      </c>
      <c r="F38" s="15">
        <v>104.8780487804878</v>
      </c>
      <c r="G38" s="15">
        <v>0</v>
      </c>
      <c r="H38" s="15">
        <v>0</v>
      </c>
      <c r="I38" s="15">
        <v>7.5</v>
      </c>
      <c r="J38" s="15">
        <v>95.65549969566177</v>
      </c>
      <c r="K38" s="15">
        <f t="shared" si="3"/>
        <v>284.58442566913203</v>
      </c>
    </row>
    <row r="39" spans="1:11" ht="15" customHeight="1">
      <c r="A39" s="63">
        <f t="shared" si="2"/>
        <v>36</v>
      </c>
      <c r="B39" s="8">
        <v>35</v>
      </c>
      <c r="C39" s="9" t="s">
        <v>33</v>
      </c>
      <c r="D39" s="15">
        <v>71.81114823750795</v>
      </c>
      <c r="E39" s="15">
        <v>35.526315789473685</v>
      </c>
      <c r="F39" s="15">
        <v>113.41463414634147</v>
      </c>
      <c r="G39" s="15">
        <v>8.363320753244958</v>
      </c>
      <c r="H39" s="15">
        <v>15.306420108841037</v>
      </c>
      <c r="I39" s="15">
        <v>17.38609303063977</v>
      </c>
      <c r="J39" s="15">
        <v>0</v>
      </c>
      <c r="K39" s="15">
        <f t="shared" si="3"/>
        <v>261.80793206604886</v>
      </c>
    </row>
    <row r="40" spans="1:11" ht="15" customHeight="1">
      <c r="A40" s="63">
        <f t="shared" si="2"/>
        <v>37</v>
      </c>
      <c r="B40" s="8">
        <v>61</v>
      </c>
      <c r="C40" s="9" t="s">
        <v>88</v>
      </c>
      <c r="D40" s="15">
        <v>39.308068159533285</v>
      </c>
      <c r="E40" s="15">
        <v>37.5</v>
      </c>
      <c r="F40" s="15">
        <v>97.5609756097561</v>
      </c>
      <c r="G40" s="15">
        <v>13.268663134077453</v>
      </c>
      <c r="H40" s="15">
        <v>2.5</v>
      </c>
      <c r="I40" s="15">
        <v>60.530377976393446</v>
      </c>
      <c r="J40" s="15">
        <v>0</v>
      </c>
      <c r="K40" s="15">
        <f t="shared" si="3"/>
        <v>250.6680848797603</v>
      </c>
    </row>
    <row r="41" spans="1:11" ht="15" customHeight="1">
      <c r="A41" s="63">
        <f t="shared" si="2"/>
        <v>38</v>
      </c>
      <c r="B41" s="8">
        <v>33</v>
      </c>
      <c r="C41" s="9" t="s">
        <v>27</v>
      </c>
      <c r="D41" s="15">
        <v>77.10877165571289</v>
      </c>
      <c r="E41" s="15">
        <v>33.75</v>
      </c>
      <c r="F41" s="15">
        <v>114.63414634146342</v>
      </c>
      <c r="G41" s="15">
        <v>0</v>
      </c>
      <c r="H41" s="15">
        <v>0</v>
      </c>
      <c r="I41" s="15">
        <v>0</v>
      </c>
      <c r="J41" s="15">
        <v>0</v>
      </c>
      <c r="K41" s="15">
        <f t="shared" si="3"/>
        <v>225.4929179971763</v>
      </c>
    </row>
    <row r="42" spans="1:11" ht="15" customHeight="1">
      <c r="A42" s="63">
        <f t="shared" si="2"/>
        <v>39</v>
      </c>
      <c r="B42" s="8">
        <v>44</v>
      </c>
      <c r="C42" s="9" t="s">
        <v>73</v>
      </c>
      <c r="D42" s="15">
        <v>44.666666666666664</v>
      </c>
      <c r="E42" s="15">
        <v>37.5</v>
      </c>
      <c r="F42" s="15">
        <v>84.14634146341464</v>
      </c>
      <c r="G42" s="15">
        <v>26.900673859488805</v>
      </c>
      <c r="H42" s="15">
        <v>2.5</v>
      </c>
      <c r="I42" s="15">
        <v>7.5</v>
      </c>
      <c r="J42" s="15">
        <v>0</v>
      </c>
      <c r="K42" s="15">
        <f t="shared" si="3"/>
        <v>203.2136819895701</v>
      </c>
    </row>
    <row r="43" spans="1:11" ht="15" customHeight="1">
      <c r="A43" s="63">
        <f t="shared" si="2"/>
        <v>40</v>
      </c>
      <c r="B43" s="8">
        <v>48</v>
      </c>
      <c r="C43" s="9" t="s">
        <v>43</v>
      </c>
      <c r="D43" s="15">
        <v>51.71427573819408</v>
      </c>
      <c r="E43" s="15">
        <v>30</v>
      </c>
      <c r="F43" s="15">
        <v>120.73170731707317</v>
      </c>
      <c r="G43" s="15">
        <v>0</v>
      </c>
      <c r="H43" s="15">
        <v>0</v>
      </c>
      <c r="I43" s="15">
        <v>0</v>
      </c>
      <c r="J43" s="15">
        <v>0</v>
      </c>
      <c r="K43" s="15">
        <f t="shared" si="3"/>
        <v>202.44598305526728</v>
      </c>
    </row>
    <row r="44" spans="1:11" ht="15" customHeight="1">
      <c r="A44" s="63">
        <f t="shared" si="2"/>
        <v>41</v>
      </c>
      <c r="B44" s="8">
        <v>39</v>
      </c>
      <c r="C44" s="9" t="s">
        <v>71</v>
      </c>
      <c r="D44" s="15">
        <v>53.283275395146596</v>
      </c>
      <c r="E44" s="15">
        <v>37.5</v>
      </c>
      <c r="F44" s="15">
        <v>90.2439024390244</v>
      </c>
      <c r="G44" s="15">
        <v>0</v>
      </c>
      <c r="H44" s="15">
        <v>0</v>
      </c>
      <c r="I44" s="15">
        <v>17.902087901611242</v>
      </c>
      <c r="J44" s="15">
        <v>0</v>
      </c>
      <c r="K44" s="15">
        <f t="shared" si="3"/>
        <v>198.92926573578225</v>
      </c>
    </row>
    <row r="45" spans="1:11" ht="15" customHeight="1">
      <c r="A45" s="63">
        <f t="shared" si="2"/>
        <v>42</v>
      </c>
      <c r="B45" s="8">
        <v>36</v>
      </c>
      <c r="C45" s="9" t="s">
        <v>70</v>
      </c>
      <c r="D45" s="15">
        <v>66.64861360721487</v>
      </c>
      <c r="E45" s="15">
        <v>37.5</v>
      </c>
      <c r="F45" s="15">
        <v>92.6829268292683</v>
      </c>
      <c r="G45" s="15">
        <v>0</v>
      </c>
      <c r="H45" s="15">
        <v>0</v>
      </c>
      <c r="I45" s="15">
        <v>0</v>
      </c>
      <c r="J45" s="15">
        <v>0</v>
      </c>
      <c r="K45" s="15">
        <f t="shared" si="3"/>
        <v>196.83154043648318</v>
      </c>
    </row>
    <row r="46" spans="1:11" ht="15" customHeight="1">
      <c r="A46" s="63">
        <f t="shared" si="2"/>
        <v>43</v>
      </c>
      <c r="B46" s="8">
        <v>18</v>
      </c>
      <c r="C46" s="9" t="s">
        <v>28</v>
      </c>
      <c r="D46" s="15">
        <v>70.75202150341131</v>
      </c>
      <c r="E46" s="15">
        <v>15</v>
      </c>
      <c r="F46" s="15">
        <v>101.21951219512195</v>
      </c>
      <c r="G46" s="15">
        <v>0</v>
      </c>
      <c r="H46" s="15">
        <v>0</v>
      </c>
      <c r="I46" s="15">
        <v>7.5</v>
      </c>
      <c r="J46" s="15">
        <v>0</v>
      </c>
      <c r="K46" s="15">
        <f t="shared" si="3"/>
        <v>194.47153369853328</v>
      </c>
    </row>
    <row r="47" spans="1:11" ht="15" customHeight="1">
      <c r="A47" s="63">
        <f t="shared" si="2"/>
        <v>44</v>
      </c>
      <c r="B47" s="8">
        <v>54</v>
      </c>
      <c r="C47" s="9" t="s">
        <v>81</v>
      </c>
      <c r="D47" s="15">
        <v>50.2</v>
      </c>
      <c r="E47" s="15">
        <v>48.75</v>
      </c>
      <c r="F47" s="15">
        <v>87.80487804878048</v>
      </c>
      <c r="G47" s="15">
        <v>0</v>
      </c>
      <c r="H47" s="15">
        <v>0</v>
      </c>
      <c r="I47" s="15">
        <v>0</v>
      </c>
      <c r="J47" s="15">
        <v>0</v>
      </c>
      <c r="K47" s="15">
        <f t="shared" si="3"/>
        <v>186.75487804878048</v>
      </c>
    </row>
    <row r="48" spans="1:11" ht="15" customHeight="1">
      <c r="A48" s="63">
        <f t="shared" si="2"/>
        <v>45</v>
      </c>
      <c r="B48" s="8">
        <v>46</v>
      </c>
      <c r="C48" s="9" t="s">
        <v>75</v>
      </c>
      <c r="D48" s="15">
        <v>56.93161705499265</v>
      </c>
      <c r="E48" s="15">
        <v>33.75</v>
      </c>
      <c r="F48" s="15">
        <v>89.02439024390245</v>
      </c>
      <c r="G48" s="15">
        <v>0</v>
      </c>
      <c r="H48" s="15">
        <v>0</v>
      </c>
      <c r="I48" s="15">
        <v>0</v>
      </c>
      <c r="J48" s="15">
        <v>0</v>
      </c>
      <c r="K48" s="15">
        <f t="shared" si="3"/>
        <v>179.7060072988951</v>
      </c>
    </row>
    <row r="49" spans="1:11" ht="15" customHeight="1">
      <c r="A49" s="63">
        <f t="shared" si="2"/>
        <v>46</v>
      </c>
      <c r="B49" s="8">
        <v>26</v>
      </c>
      <c r="C49" s="9" t="s">
        <v>39</v>
      </c>
      <c r="D49" s="15">
        <v>54.0949893771187</v>
      </c>
      <c r="E49" s="15">
        <v>18.75</v>
      </c>
      <c r="F49" s="15">
        <v>90.2439024390244</v>
      </c>
      <c r="G49" s="15">
        <v>0</v>
      </c>
      <c r="H49" s="15">
        <v>0</v>
      </c>
      <c r="I49" s="15">
        <v>7.5</v>
      </c>
      <c r="J49" s="15">
        <v>0</v>
      </c>
      <c r="K49" s="15">
        <f t="shared" si="3"/>
        <v>170.5888918161431</v>
      </c>
    </row>
    <row r="50" spans="1:11" ht="15" customHeight="1">
      <c r="A50" s="63">
        <f t="shared" si="2"/>
        <v>47</v>
      </c>
      <c r="B50" s="8">
        <v>41</v>
      </c>
      <c r="C50" s="9" t="s">
        <v>41</v>
      </c>
      <c r="D50" s="15">
        <v>44.14365569506659</v>
      </c>
      <c r="E50" s="15">
        <v>11.842105263157894</v>
      </c>
      <c r="F50" s="15">
        <v>90.2439024390244</v>
      </c>
      <c r="G50" s="15">
        <v>0</v>
      </c>
      <c r="H50" s="15">
        <v>0</v>
      </c>
      <c r="I50" s="15">
        <v>7.5</v>
      </c>
      <c r="J50" s="15">
        <v>0</v>
      </c>
      <c r="K50" s="15">
        <f t="shared" si="3"/>
        <v>153.72966339724888</v>
      </c>
    </row>
    <row r="51" spans="1:11" ht="15" customHeight="1">
      <c r="A51" s="63">
        <f t="shared" si="2"/>
        <v>48</v>
      </c>
      <c r="B51" s="8">
        <v>52</v>
      </c>
      <c r="C51" s="9" t="s">
        <v>79</v>
      </c>
      <c r="D51" s="15">
        <v>33.19687740508756</v>
      </c>
      <c r="E51" s="15">
        <v>30</v>
      </c>
      <c r="F51" s="15">
        <v>80.48780487804879</v>
      </c>
      <c r="G51" s="15">
        <v>0</v>
      </c>
      <c r="H51" s="15">
        <v>0</v>
      </c>
      <c r="I51" s="15">
        <v>7.5</v>
      </c>
      <c r="J51" s="15">
        <v>0</v>
      </c>
      <c r="K51" s="15">
        <f t="shared" si="3"/>
        <v>151.18468228313634</v>
      </c>
    </row>
    <row r="52" spans="1:11" ht="15" customHeight="1">
      <c r="A52" s="63">
        <f t="shared" si="2"/>
        <v>49</v>
      </c>
      <c r="B52" s="8">
        <v>28</v>
      </c>
      <c r="C52" s="9" t="s">
        <v>67</v>
      </c>
      <c r="D52" s="15">
        <v>12.177598212110453</v>
      </c>
      <c r="E52" s="15">
        <v>37.5</v>
      </c>
      <c r="F52" s="15">
        <v>89.02439024390245</v>
      </c>
      <c r="G52" s="15">
        <v>0</v>
      </c>
      <c r="H52" s="15">
        <v>0</v>
      </c>
      <c r="I52" s="15">
        <v>7.5</v>
      </c>
      <c r="J52" s="15">
        <v>0</v>
      </c>
      <c r="K52" s="15">
        <f t="shared" si="3"/>
        <v>146.20198845601288</v>
      </c>
    </row>
    <row r="53" spans="1:11" ht="15" customHeight="1">
      <c r="A53" s="63">
        <f t="shared" si="2"/>
        <v>50</v>
      </c>
      <c r="B53" s="8">
        <v>25</v>
      </c>
      <c r="C53" s="9" t="s">
        <v>66</v>
      </c>
      <c r="D53" s="15">
        <v>42.59441848811409</v>
      </c>
      <c r="E53" s="15">
        <v>16.07142857142857</v>
      </c>
      <c r="F53" s="15">
        <v>82.92682926829268</v>
      </c>
      <c r="G53" s="15">
        <v>0</v>
      </c>
      <c r="H53" s="15">
        <v>0</v>
      </c>
      <c r="I53" s="15">
        <v>0</v>
      </c>
      <c r="J53" s="15">
        <v>0</v>
      </c>
      <c r="K53" s="15">
        <f t="shared" si="3"/>
        <v>141.59267632783533</v>
      </c>
    </row>
    <row r="54" spans="1:11" ht="15" customHeight="1">
      <c r="A54" s="63">
        <f t="shared" si="2"/>
        <v>51</v>
      </c>
      <c r="B54" s="8">
        <v>60</v>
      </c>
      <c r="C54" s="9" t="s">
        <v>87</v>
      </c>
      <c r="D54" s="15">
        <v>12.433333333333334</v>
      </c>
      <c r="E54" s="15">
        <v>23.684210526315788</v>
      </c>
      <c r="F54" s="15">
        <v>87.80487804878048</v>
      </c>
      <c r="G54" s="15">
        <v>0</v>
      </c>
      <c r="H54" s="15">
        <v>2.5</v>
      </c>
      <c r="I54" s="15">
        <v>7.5</v>
      </c>
      <c r="J54" s="15">
        <v>0</v>
      </c>
      <c r="K54" s="15">
        <f t="shared" si="3"/>
        <v>133.9224219084296</v>
      </c>
    </row>
    <row r="55" spans="1:11" ht="15" customHeight="1">
      <c r="A55" s="63">
        <f t="shared" si="2"/>
        <v>52</v>
      </c>
      <c r="B55" s="8">
        <v>58</v>
      </c>
      <c r="C55" s="9" t="s">
        <v>85</v>
      </c>
      <c r="D55" s="15">
        <v>33.13333333333333</v>
      </c>
      <c r="E55" s="15">
        <v>18.75</v>
      </c>
      <c r="F55" s="15">
        <v>73.17073170731707</v>
      </c>
      <c r="G55" s="15">
        <v>0</v>
      </c>
      <c r="H55" s="15">
        <v>0</v>
      </c>
      <c r="I55" s="15">
        <v>7.5</v>
      </c>
      <c r="J55" s="15">
        <v>0</v>
      </c>
      <c r="K55" s="15">
        <f t="shared" si="3"/>
        <v>132.5540650406504</v>
      </c>
    </row>
    <row r="56" spans="1:11" ht="15" customHeight="1">
      <c r="A56" s="63">
        <f t="shared" si="2"/>
        <v>53</v>
      </c>
      <c r="B56" s="8">
        <v>59</v>
      </c>
      <c r="C56" s="9" t="s">
        <v>86</v>
      </c>
      <c r="D56" s="15">
        <v>20.1</v>
      </c>
      <c r="E56" s="15">
        <v>26.25</v>
      </c>
      <c r="F56" s="15">
        <v>78.04878048780489</v>
      </c>
      <c r="G56" s="15">
        <v>0</v>
      </c>
      <c r="H56" s="15">
        <v>0</v>
      </c>
      <c r="I56" s="15">
        <v>0</v>
      </c>
      <c r="J56" s="15">
        <v>0</v>
      </c>
      <c r="K56" s="15">
        <f t="shared" si="3"/>
        <v>124.39878048780488</v>
      </c>
    </row>
    <row r="57" spans="1:11" ht="15" customHeight="1">
      <c r="A57" s="63">
        <f t="shared" si="2"/>
        <v>54</v>
      </c>
      <c r="B57" s="8">
        <v>22</v>
      </c>
      <c r="C57" s="9" t="s">
        <v>37</v>
      </c>
      <c r="D57" s="15">
        <v>55.73576360968366</v>
      </c>
      <c r="E57" s="15">
        <v>22.5</v>
      </c>
      <c r="F57" s="15">
        <v>42.68292682926829</v>
      </c>
      <c r="G57" s="15">
        <v>0</v>
      </c>
      <c r="H57" s="15">
        <v>0</v>
      </c>
      <c r="I57" s="15">
        <v>0</v>
      </c>
      <c r="J57" s="15">
        <v>0</v>
      </c>
      <c r="K57" s="15">
        <f t="shared" si="3"/>
        <v>120.91869043895196</v>
      </c>
    </row>
    <row r="58" spans="1:11" ht="15" customHeight="1">
      <c r="A58" s="63">
        <f t="shared" si="2"/>
        <v>55</v>
      </c>
      <c r="B58" s="8">
        <v>42</v>
      </c>
      <c r="C58" s="9" t="s">
        <v>72</v>
      </c>
      <c r="D58" s="15">
        <v>20.20775515680114</v>
      </c>
      <c r="E58" s="15">
        <v>15</v>
      </c>
      <c r="F58" s="15">
        <v>56.09756097560975</v>
      </c>
      <c r="G58" s="15">
        <v>0</v>
      </c>
      <c r="H58" s="15">
        <v>0</v>
      </c>
      <c r="I58" s="15">
        <v>0</v>
      </c>
      <c r="J58" s="15">
        <v>0</v>
      </c>
      <c r="K58" s="15">
        <f t="shared" si="3"/>
        <v>91.3053161324109</v>
      </c>
    </row>
    <row r="59" spans="1:11" ht="15" customHeight="1">
      <c r="A59" s="63">
        <f t="shared" si="2"/>
        <v>56</v>
      </c>
      <c r="B59" s="8">
        <v>56</v>
      </c>
      <c r="C59" s="9" t="s">
        <v>83</v>
      </c>
      <c r="D59" s="15">
        <v>9.933333333333334</v>
      </c>
      <c r="E59" s="15">
        <v>16.07142857142857</v>
      </c>
      <c r="F59" s="15">
        <v>41.46341463414634</v>
      </c>
      <c r="G59" s="15">
        <v>0</v>
      </c>
      <c r="H59" s="15">
        <v>0</v>
      </c>
      <c r="I59" s="15">
        <v>0</v>
      </c>
      <c r="J59" s="15">
        <v>0</v>
      </c>
      <c r="K59" s="15">
        <f t="shared" si="3"/>
        <v>67.46817653890824</v>
      </c>
    </row>
    <row r="60" spans="1:11" ht="15" customHeight="1">
      <c r="A60" s="63">
        <f t="shared" si="2"/>
        <v>57</v>
      </c>
      <c r="B60" s="8">
        <v>57</v>
      </c>
      <c r="C60" s="9" t="s">
        <v>84</v>
      </c>
      <c r="D60" s="15">
        <v>-26.866666666666667</v>
      </c>
      <c r="E60" s="15">
        <v>34.375</v>
      </c>
      <c r="F60" s="15">
        <v>37.80487804878049</v>
      </c>
      <c r="G60" s="15">
        <v>0</v>
      </c>
      <c r="H60" s="15">
        <v>0</v>
      </c>
      <c r="I60" s="15">
        <v>0</v>
      </c>
      <c r="J60" s="15">
        <v>0</v>
      </c>
      <c r="K60" s="15">
        <f t="shared" si="3"/>
        <v>45.31321138211382</v>
      </c>
    </row>
    <row r="61" spans="1:11" ht="15" customHeight="1">
      <c r="A61" s="63">
        <f t="shared" si="2"/>
        <v>58</v>
      </c>
      <c r="B61" s="8">
        <v>53</v>
      </c>
      <c r="C61" s="9" t="s">
        <v>80</v>
      </c>
      <c r="D61" s="15">
        <v>11.1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f t="shared" si="3"/>
        <v>11.1</v>
      </c>
    </row>
    <row r="62" spans="1:11" ht="15" customHeight="1">
      <c r="A62" s="63">
        <f t="shared" si="2"/>
        <v>59</v>
      </c>
      <c r="B62" s="8">
        <v>55</v>
      </c>
      <c r="C62" s="9" t="s">
        <v>82</v>
      </c>
      <c r="D62" s="15">
        <v>-24.333333333333332</v>
      </c>
      <c r="E62" s="15">
        <v>13.392857142857142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f t="shared" si="3"/>
        <v>-10.94047619047619</v>
      </c>
    </row>
    <row r="63" spans="1:11" ht="15" customHeight="1">
      <c r="A63" s="65" t="s">
        <v>91</v>
      </c>
      <c r="B63" s="8">
        <v>47</v>
      </c>
      <c r="C63" s="9" t="s">
        <v>44</v>
      </c>
      <c r="D63" s="62" t="s">
        <v>90</v>
      </c>
      <c r="E63" s="62" t="s">
        <v>90</v>
      </c>
      <c r="F63" s="62" t="s">
        <v>90</v>
      </c>
      <c r="G63" s="62" t="s">
        <v>90</v>
      </c>
      <c r="H63" s="62" t="s">
        <v>90</v>
      </c>
      <c r="I63" s="62" t="s">
        <v>90</v>
      </c>
      <c r="J63" s="62" t="s">
        <v>90</v>
      </c>
      <c r="K63" s="62" t="s">
        <v>90</v>
      </c>
    </row>
    <row r="64" spans="1:11" ht="15" customHeight="1">
      <c r="A64" s="65" t="s">
        <v>91</v>
      </c>
      <c r="B64" s="8">
        <v>51</v>
      </c>
      <c r="C64" s="9" t="s">
        <v>78</v>
      </c>
      <c r="D64" s="62" t="s">
        <v>90</v>
      </c>
      <c r="E64" s="62" t="s">
        <v>90</v>
      </c>
      <c r="F64" s="62" t="s">
        <v>90</v>
      </c>
      <c r="G64" s="62" t="s">
        <v>90</v>
      </c>
      <c r="H64" s="62" t="s">
        <v>90</v>
      </c>
      <c r="I64" s="62" t="s">
        <v>90</v>
      </c>
      <c r="J64" s="62" t="s">
        <v>90</v>
      </c>
      <c r="K64" s="62" t="s">
        <v>90</v>
      </c>
    </row>
  </sheetData>
  <printOptions horizontalCentered="1"/>
  <pageMargins left="0.1968503937007874" right="0.1968503937007874" top="0.2362204724409449" bottom="0.1968503937007874" header="0.4724409448818898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5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140625" defaultRowHeight="12.75"/>
  <cols>
    <col min="1" max="1" width="8.8515625" style="67" customWidth="1"/>
    <col min="2" max="2" width="4.7109375" style="67" bestFit="1" customWidth="1"/>
    <col min="3" max="3" width="41.140625" style="67" customWidth="1"/>
    <col min="4" max="16384" width="9.140625" style="67" customWidth="1"/>
  </cols>
  <sheetData>
    <row r="1" ht="15.75">
      <c r="A1" s="66" t="s">
        <v>102</v>
      </c>
    </row>
    <row r="2" spans="1:4" ht="15.75">
      <c r="A2" s="68"/>
      <c r="D2" s="69"/>
    </row>
    <row r="3" ht="12.75">
      <c r="D3" s="69"/>
    </row>
    <row r="4" spans="1:4" s="71" customFormat="1" ht="25.5">
      <c r="A4" s="70" t="s">
        <v>0</v>
      </c>
      <c r="B4" s="70" t="s">
        <v>1</v>
      </c>
      <c r="C4" s="70" t="s">
        <v>2</v>
      </c>
      <c r="D4" s="70" t="s">
        <v>103</v>
      </c>
    </row>
    <row r="5" spans="1:4" ht="12.75">
      <c r="A5" s="72">
        <f aca="true" t="shared" si="0" ref="A5:A36">RANK(D5,D$5:D$63)</f>
        <v>1</v>
      </c>
      <c r="B5" s="73">
        <v>20</v>
      </c>
      <c r="C5" s="74" t="s">
        <v>12</v>
      </c>
      <c r="D5" s="75">
        <v>85.8586956030807</v>
      </c>
    </row>
    <row r="6" spans="1:4" ht="12.75">
      <c r="A6" s="72">
        <f t="shared" si="0"/>
        <v>2</v>
      </c>
      <c r="B6" s="73">
        <v>14</v>
      </c>
      <c r="C6" s="74" t="s">
        <v>20</v>
      </c>
      <c r="D6" s="75">
        <v>83.16051322834933</v>
      </c>
    </row>
    <row r="7" spans="1:4" ht="24">
      <c r="A7" s="72">
        <f t="shared" si="0"/>
        <v>3</v>
      </c>
      <c r="B7" s="73">
        <v>6</v>
      </c>
      <c r="C7" s="74" t="s">
        <v>104</v>
      </c>
      <c r="D7" s="75">
        <v>82.45417248075438</v>
      </c>
    </row>
    <row r="8" spans="1:4" ht="12.75">
      <c r="A8" s="72">
        <f t="shared" si="0"/>
        <v>4</v>
      </c>
      <c r="B8" s="73">
        <v>16</v>
      </c>
      <c r="C8" s="74" t="s">
        <v>26</v>
      </c>
      <c r="D8" s="75">
        <v>81.50907135491515</v>
      </c>
    </row>
    <row r="9" spans="1:4" ht="12.75">
      <c r="A9" s="72">
        <f t="shared" si="0"/>
        <v>5</v>
      </c>
      <c r="B9" s="73">
        <v>49</v>
      </c>
      <c r="C9" s="76" t="s">
        <v>76</v>
      </c>
      <c r="D9" s="75">
        <v>79.43333333333334</v>
      </c>
    </row>
    <row r="10" spans="1:4" ht="12.75">
      <c r="A10" s="72">
        <f t="shared" si="0"/>
        <v>6</v>
      </c>
      <c r="B10" s="73">
        <v>30</v>
      </c>
      <c r="C10" s="74" t="s">
        <v>92</v>
      </c>
      <c r="D10" s="75">
        <v>78.78830436116472</v>
      </c>
    </row>
    <row r="11" spans="1:4" ht="12.75">
      <c r="A11" s="72">
        <f t="shared" si="0"/>
        <v>7</v>
      </c>
      <c r="B11" s="73">
        <v>29</v>
      </c>
      <c r="C11" s="74" t="s">
        <v>25</v>
      </c>
      <c r="D11" s="75">
        <v>77.69497788290805</v>
      </c>
    </row>
    <row r="12" spans="1:4" ht="12.75">
      <c r="A12" s="72">
        <f t="shared" si="0"/>
        <v>8</v>
      </c>
      <c r="B12" s="73">
        <v>33</v>
      </c>
      <c r="C12" s="74" t="s">
        <v>27</v>
      </c>
      <c r="D12" s="75">
        <v>77.10877165571289</v>
      </c>
    </row>
    <row r="13" spans="1:4" ht="12.75">
      <c r="A13" s="72">
        <f t="shared" si="0"/>
        <v>9</v>
      </c>
      <c r="B13" s="73">
        <v>10</v>
      </c>
      <c r="C13" s="74" t="s">
        <v>11</v>
      </c>
      <c r="D13" s="75">
        <v>76.44942154393746</v>
      </c>
    </row>
    <row r="14" spans="1:4" ht="12.75">
      <c r="A14" s="72">
        <f t="shared" si="0"/>
        <v>10</v>
      </c>
      <c r="B14" s="73">
        <v>3</v>
      </c>
      <c r="C14" s="74" t="s">
        <v>15</v>
      </c>
      <c r="D14" s="75">
        <v>75.04973717081387</v>
      </c>
    </row>
    <row r="15" spans="1:4" ht="12.75">
      <c r="A15" s="72">
        <f t="shared" si="0"/>
        <v>11</v>
      </c>
      <c r="B15" s="73">
        <v>31</v>
      </c>
      <c r="C15" s="74" t="s">
        <v>29</v>
      </c>
      <c r="D15" s="75">
        <v>73.95371686519442</v>
      </c>
    </row>
    <row r="16" spans="1:4" ht="12.75">
      <c r="A16" s="72">
        <f t="shared" si="0"/>
        <v>12</v>
      </c>
      <c r="B16" s="73">
        <v>23</v>
      </c>
      <c r="C16" s="74" t="s">
        <v>93</v>
      </c>
      <c r="D16" s="75">
        <v>73.86314340213508</v>
      </c>
    </row>
    <row r="17" spans="1:4" ht="12.75">
      <c r="A17" s="72">
        <f t="shared" si="0"/>
        <v>13</v>
      </c>
      <c r="B17" s="73">
        <v>8</v>
      </c>
      <c r="C17" s="74" t="s">
        <v>13</v>
      </c>
      <c r="D17" s="75">
        <v>73.15818285241792</v>
      </c>
    </row>
    <row r="18" spans="1:4" ht="12.75">
      <c r="A18" s="72">
        <f t="shared" si="0"/>
        <v>14</v>
      </c>
      <c r="B18" s="73">
        <v>2</v>
      </c>
      <c r="C18" s="74" t="s">
        <v>18</v>
      </c>
      <c r="D18" s="75">
        <v>72.17262751223086</v>
      </c>
    </row>
    <row r="19" spans="1:4" ht="12.75">
      <c r="A19" s="72">
        <f t="shared" si="0"/>
        <v>15</v>
      </c>
      <c r="B19" s="73">
        <v>35</v>
      </c>
      <c r="C19" s="74" t="s">
        <v>33</v>
      </c>
      <c r="D19" s="75">
        <v>71.81114823750795</v>
      </c>
    </row>
    <row r="20" spans="1:4" ht="12.75">
      <c r="A20" s="72">
        <f t="shared" si="0"/>
        <v>16</v>
      </c>
      <c r="B20" s="73">
        <v>1</v>
      </c>
      <c r="C20" s="74" t="s">
        <v>24</v>
      </c>
      <c r="D20" s="75">
        <v>71.03694323088452</v>
      </c>
    </row>
    <row r="21" spans="1:4" ht="12.75">
      <c r="A21" s="72">
        <f t="shared" si="0"/>
        <v>17</v>
      </c>
      <c r="B21" s="73">
        <v>18</v>
      </c>
      <c r="C21" s="74" t="s">
        <v>28</v>
      </c>
      <c r="D21" s="75">
        <v>70.75202150341131</v>
      </c>
    </row>
    <row r="22" spans="1:4" ht="12.75">
      <c r="A22" s="72">
        <f t="shared" si="0"/>
        <v>18</v>
      </c>
      <c r="B22" s="73">
        <v>7</v>
      </c>
      <c r="C22" s="74" t="s">
        <v>19</v>
      </c>
      <c r="D22" s="75">
        <v>69.769200052856</v>
      </c>
    </row>
    <row r="23" spans="1:4" ht="12.75">
      <c r="A23" s="72">
        <f t="shared" si="0"/>
        <v>19</v>
      </c>
      <c r="B23" s="73">
        <v>12</v>
      </c>
      <c r="C23" s="74" t="s">
        <v>31</v>
      </c>
      <c r="D23" s="75">
        <v>68.94374461433242</v>
      </c>
    </row>
    <row r="24" spans="1:4" ht="12.75">
      <c r="A24" s="72">
        <f t="shared" si="0"/>
        <v>20</v>
      </c>
      <c r="B24" s="73">
        <v>11</v>
      </c>
      <c r="C24" s="74" t="s">
        <v>17</v>
      </c>
      <c r="D24" s="75">
        <v>68.6431074576412</v>
      </c>
    </row>
    <row r="25" spans="1:4" ht="12.75">
      <c r="A25" s="72">
        <f t="shared" si="0"/>
        <v>21</v>
      </c>
      <c r="B25" s="73">
        <v>27</v>
      </c>
      <c r="C25" s="74" t="s">
        <v>34</v>
      </c>
      <c r="D25" s="75">
        <v>68.43502300711762</v>
      </c>
    </row>
    <row r="26" spans="1:4" ht="12.75">
      <c r="A26" s="72">
        <f t="shared" si="0"/>
        <v>22</v>
      </c>
      <c r="B26" s="73">
        <v>24</v>
      </c>
      <c r="C26" s="74" t="s">
        <v>32</v>
      </c>
      <c r="D26" s="75">
        <v>66.86348017138975</v>
      </c>
    </row>
    <row r="27" spans="1:4" ht="12.75">
      <c r="A27" s="72">
        <f t="shared" si="0"/>
        <v>23</v>
      </c>
      <c r="B27" s="73">
        <v>36</v>
      </c>
      <c r="C27" s="74" t="s">
        <v>70</v>
      </c>
      <c r="D27" s="75">
        <v>66.64861360721487</v>
      </c>
    </row>
    <row r="28" spans="1:4" ht="12.75">
      <c r="A28" s="72">
        <f t="shared" si="0"/>
        <v>24</v>
      </c>
      <c r="B28" s="73">
        <v>50</v>
      </c>
      <c r="C28" s="74" t="s">
        <v>77</v>
      </c>
      <c r="D28" s="75">
        <v>64.21090323750457</v>
      </c>
    </row>
    <row r="29" spans="1:4" ht="12.75">
      <c r="A29" s="72">
        <f t="shared" si="0"/>
        <v>25</v>
      </c>
      <c r="B29" s="73">
        <v>37</v>
      </c>
      <c r="C29" s="74" t="s">
        <v>35</v>
      </c>
      <c r="D29" s="75">
        <v>63.61563033424499</v>
      </c>
    </row>
    <row r="30" spans="1:4" ht="12.75">
      <c r="A30" s="72">
        <f t="shared" si="0"/>
        <v>26</v>
      </c>
      <c r="B30" s="73">
        <v>32</v>
      </c>
      <c r="C30" s="74" t="s">
        <v>40</v>
      </c>
      <c r="D30" s="75">
        <v>62.882095294963165</v>
      </c>
    </row>
    <row r="31" spans="1:4" ht="12.75">
      <c r="A31" s="72">
        <f t="shared" si="0"/>
        <v>27</v>
      </c>
      <c r="B31" s="73">
        <v>13</v>
      </c>
      <c r="C31" s="74" t="s">
        <v>21</v>
      </c>
      <c r="D31" s="75">
        <v>61.06666666666668</v>
      </c>
    </row>
    <row r="32" spans="1:4" ht="12.75">
      <c r="A32" s="72">
        <f t="shared" si="0"/>
        <v>28</v>
      </c>
      <c r="B32" s="73">
        <v>46</v>
      </c>
      <c r="C32" s="74" t="s">
        <v>94</v>
      </c>
      <c r="D32" s="75">
        <v>56.93161705499265</v>
      </c>
    </row>
    <row r="33" spans="1:4" ht="12.75">
      <c r="A33" s="72">
        <f t="shared" si="0"/>
        <v>29</v>
      </c>
      <c r="B33" s="73">
        <v>22</v>
      </c>
      <c r="C33" s="74" t="s">
        <v>37</v>
      </c>
      <c r="D33" s="75">
        <v>55.73576360968366</v>
      </c>
    </row>
    <row r="34" spans="1:4" ht="12.75">
      <c r="A34" s="72">
        <f t="shared" si="0"/>
        <v>30</v>
      </c>
      <c r="B34" s="73">
        <v>15</v>
      </c>
      <c r="C34" s="74" t="s">
        <v>45</v>
      </c>
      <c r="D34" s="75">
        <v>54.19344569368255</v>
      </c>
    </row>
    <row r="35" spans="1:4" ht="12.75">
      <c r="A35" s="72">
        <f t="shared" si="0"/>
        <v>31</v>
      </c>
      <c r="B35" s="73">
        <v>26</v>
      </c>
      <c r="C35" s="74" t="s">
        <v>39</v>
      </c>
      <c r="D35" s="75">
        <v>54.0949893771187</v>
      </c>
    </row>
    <row r="36" spans="1:4" ht="12.75">
      <c r="A36" s="72">
        <f t="shared" si="0"/>
        <v>32</v>
      </c>
      <c r="B36" s="73">
        <v>39</v>
      </c>
      <c r="C36" s="74" t="s">
        <v>95</v>
      </c>
      <c r="D36" s="75">
        <v>53.283275395146596</v>
      </c>
    </row>
    <row r="37" spans="1:4" ht="12.75">
      <c r="A37" s="72">
        <f aca="true" t="shared" si="1" ref="A37:A63">RANK(D37,D$5:D$63)</f>
        <v>33</v>
      </c>
      <c r="B37" s="73">
        <v>5</v>
      </c>
      <c r="C37" s="74" t="s">
        <v>22</v>
      </c>
      <c r="D37" s="75">
        <v>52.86666666666667</v>
      </c>
    </row>
    <row r="38" spans="1:4" ht="12.75">
      <c r="A38" s="72">
        <f t="shared" si="1"/>
        <v>34</v>
      </c>
      <c r="B38" s="73">
        <v>48</v>
      </c>
      <c r="C38" s="74" t="s">
        <v>43</v>
      </c>
      <c r="D38" s="75">
        <v>51.71427573819408</v>
      </c>
    </row>
    <row r="39" spans="1:4" ht="12.75">
      <c r="A39" s="72">
        <f t="shared" si="1"/>
        <v>35</v>
      </c>
      <c r="B39" s="73">
        <v>9</v>
      </c>
      <c r="C39" s="74" t="s">
        <v>30</v>
      </c>
      <c r="D39" s="75">
        <v>51.11402236737382</v>
      </c>
    </row>
    <row r="40" spans="1:4" ht="12.75">
      <c r="A40" s="72">
        <f t="shared" si="1"/>
        <v>36</v>
      </c>
      <c r="B40" s="73">
        <v>19</v>
      </c>
      <c r="C40" s="74" t="s">
        <v>14</v>
      </c>
      <c r="D40" s="75">
        <v>50.3</v>
      </c>
    </row>
    <row r="41" spans="1:4" ht="12.75">
      <c r="A41" s="72">
        <f t="shared" si="1"/>
        <v>37</v>
      </c>
      <c r="B41" s="73">
        <v>54</v>
      </c>
      <c r="C41" s="74" t="s">
        <v>105</v>
      </c>
      <c r="D41" s="75">
        <v>50.2</v>
      </c>
    </row>
    <row r="42" spans="1:4" ht="12.75">
      <c r="A42" s="72">
        <f t="shared" si="1"/>
        <v>38</v>
      </c>
      <c r="B42" s="73">
        <v>43</v>
      </c>
      <c r="C42" s="76" t="s">
        <v>170</v>
      </c>
      <c r="D42" s="75">
        <v>46.51859727850785</v>
      </c>
    </row>
    <row r="43" spans="1:4" ht="12.75">
      <c r="A43" s="72">
        <f t="shared" si="1"/>
        <v>39</v>
      </c>
      <c r="B43" s="73">
        <v>17</v>
      </c>
      <c r="C43" s="74" t="s">
        <v>38</v>
      </c>
      <c r="D43" s="75">
        <v>45.8</v>
      </c>
    </row>
    <row r="44" spans="1:4" ht="12.75">
      <c r="A44" s="72">
        <f t="shared" si="1"/>
        <v>40</v>
      </c>
      <c r="B44" s="73">
        <v>44</v>
      </c>
      <c r="C44" s="74" t="s">
        <v>106</v>
      </c>
      <c r="D44" s="75">
        <v>44.666666666666664</v>
      </c>
    </row>
    <row r="45" spans="1:4" ht="12.75">
      <c r="A45" s="72">
        <f t="shared" si="1"/>
        <v>41</v>
      </c>
      <c r="B45" s="73">
        <v>41</v>
      </c>
      <c r="C45" s="74" t="s">
        <v>41</v>
      </c>
      <c r="D45" s="75">
        <v>44.14365569506659</v>
      </c>
    </row>
    <row r="46" spans="1:4" ht="12.75">
      <c r="A46" s="72">
        <f t="shared" si="1"/>
        <v>42</v>
      </c>
      <c r="B46" s="73">
        <v>4</v>
      </c>
      <c r="C46" s="74" t="s">
        <v>23</v>
      </c>
      <c r="D46" s="75">
        <v>42.766666666666666</v>
      </c>
    </row>
    <row r="47" spans="1:4" ht="24">
      <c r="A47" s="72">
        <f t="shared" si="1"/>
        <v>43</v>
      </c>
      <c r="B47" s="73">
        <v>25</v>
      </c>
      <c r="C47" s="74" t="s">
        <v>96</v>
      </c>
      <c r="D47" s="75">
        <v>42.59441848811409</v>
      </c>
    </row>
    <row r="48" spans="1:4" ht="12.75">
      <c r="A48" s="72">
        <f t="shared" si="1"/>
        <v>44</v>
      </c>
      <c r="B48" s="73">
        <v>61</v>
      </c>
      <c r="C48" s="74" t="s">
        <v>107</v>
      </c>
      <c r="D48" s="75">
        <v>39.308068159533285</v>
      </c>
    </row>
    <row r="49" spans="1:4" ht="12.75">
      <c r="A49" s="72">
        <f t="shared" si="1"/>
        <v>45</v>
      </c>
      <c r="B49" s="73">
        <v>38</v>
      </c>
      <c r="C49" s="74" t="s">
        <v>16</v>
      </c>
      <c r="D49" s="75">
        <v>39.03333333333333</v>
      </c>
    </row>
    <row r="50" spans="1:4" ht="12.75">
      <c r="A50" s="72">
        <f t="shared" si="1"/>
        <v>46</v>
      </c>
      <c r="B50" s="73">
        <v>40</v>
      </c>
      <c r="C50" s="74" t="s">
        <v>36</v>
      </c>
      <c r="D50" s="75">
        <v>37.43333333333333</v>
      </c>
    </row>
    <row r="51" spans="1:4" ht="12.75">
      <c r="A51" s="72">
        <f t="shared" si="1"/>
        <v>47</v>
      </c>
      <c r="B51" s="73">
        <v>21</v>
      </c>
      <c r="C51" s="74" t="s">
        <v>42</v>
      </c>
      <c r="D51" s="75">
        <v>36.29792469236712</v>
      </c>
    </row>
    <row r="52" spans="1:4" ht="12.75">
      <c r="A52" s="72">
        <f t="shared" si="1"/>
        <v>48</v>
      </c>
      <c r="B52" s="73">
        <v>52</v>
      </c>
      <c r="C52" s="74" t="s">
        <v>108</v>
      </c>
      <c r="D52" s="75">
        <v>33.19687740508756</v>
      </c>
    </row>
    <row r="53" spans="1:4" ht="12.75">
      <c r="A53" s="72">
        <f t="shared" si="1"/>
        <v>49</v>
      </c>
      <c r="B53" s="73">
        <v>58</v>
      </c>
      <c r="C53" s="74" t="s">
        <v>109</v>
      </c>
      <c r="D53" s="75">
        <v>33.13333333333333</v>
      </c>
    </row>
    <row r="54" spans="1:4" ht="12.75">
      <c r="A54" s="72">
        <f t="shared" si="1"/>
        <v>50</v>
      </c>
      <c r="B54" s="73">
        <v>34</v>
      </c>
      <c r="C54" s="74" t="s">
        <v>97</v>
      </c>
      <c r="D54" s="75">
        <v>31.558589397514027</v>
      </c>
    </row>
    <row r="55" spans="1:4" ht="12.75">
      <c r="A55" s="72">
        <f t="shared" si="1"/>
        <v>51</v>
      </c>
      <c r="B55" s="73">
        <v>45</v>
      </c>
      <c r="C55" s="74" t="s">
        <v>98</v>
      </c>
      <c r="D55" s="75">
        <v>27.779300831303026</v>
      </c>
    </row>
    <row r="56" spans="1:4" ht="12.75">
      <c r="A56" s="72">
        <f t="shared" si="1"/>
        <v>52</v>
      </c>
      <c r="B56" s="73">
        <v>42</v>
      </c>
      <c r="C56" s="74" t="s">
        <v>99</v>
      </c>
      <c r="D56" s="75">
        <v>20.20775515680114</v>
      </c>
    </row>
    <row r="57" spans="1:4" ht="12.75">
      <c r="A57" s="72">
        <f t="shared" si="1"/>
        <v>53</v>
      </c>
      <c r="B57" s="73">
        <v>59</v>
      </c>
      <c r="C57" s="77" t="s">
        <v>110</v>
      </c>
      <c r="D57" s="75">
        <v>20.1</v>
      </c>
    </row>
    <row r="58" spans="1:4" ht="12.75">
      <c r="A58" s="72">
        <f t="shared" si="1"/>
        <v>54</v>
      </c>
      <c r="B58" s="73">
        <v>60</v>
      </c>
      <c r="C58" s="74" t="s">
        <v>111</v>
      </c>
      <c r="D58" s="75">
        <v>12.433333333333334</v>
      </c>
    </row>
    <row r="59" spans="1:4" ht="12.75">
      <c r="A59" s="72">
        <f t="shared" si="1"/>
        <v>55</v>
      </c>
      <c r="B59" s="73">
        <v>28</v>
      </c>
      <c r="C59" s="74" t="s">
        <v>100</v>
      </c>
      <c r="D59" s="75">
        <v>12.177598212110453</v>
      </c>
    </row>
    <row r="60" spans="1:4" ht="12.75">
      <c r="A60" s="72">
        <f t="shared" si="1"/>
        <v>56</v>
      </c>
      <c r="B60" s="73">
        <v>53</v>
      </c>
      <c r="C60" s="78" t="s">
        <v>112</v>
      </c>
      <c r="D60" s="75">
        <v>11.1</v>
      </c>
    </row>
    <row r="61" spans="1:4" ht="12.75">
      <c r="A61" s="72">
        <f t="shared" si="1"/>
        <v>57</v>
      </c>
      <c r="B61" s="73">
        <v>56</v>
      </c>
      <c r="C61" s="76" t="s">
        <v>83</v>
      </c>
      <c r="D61" s="75">
        <v>9.933333333333334</v>
      </c>
    </row>
    <row r="62" spans="1:4" ht="12.75">
      <c r="A62" s="72">
        <f t="shared" si="1"/>
        <v>58</v>
      </c>
      <c r="B62" s="73">
        <v>55</v>
      </c>
      <c r="C62" s="74" t="s">
        <v>113</v>
      </c>
      <c r="D62" s="75">
        <v>-24.333333333333332</v>
      </c>
    </row>
    <row r="63" spans="1:4" ht="12.75">
      <c r="A63" s="72">
        <f t="shared" si="1"/>
        <v>59</v>
      </c>
      <c r="B63" s="73">
        <v>57</v>
      </c>
      <c r="C63" s="74" t="s">
        <v>114</v>
      </c>
      <c r="D63" s="79">
        <v>-26.866666666666667</v>
      </c>
    </row>
    <row r="64" spans="1:4" ht="12.75">
      <c r="A64" s="80" t="s">
        <v>101</v>
      </c>
      <c r="B64" s="80">
        <v>47</v>
      </c>
      <c r="C64" s="81" t="s">
        <v>44</v>
      </c>
      <c r="D64" s="80" t="s">
        <v>101</v>
      </c>
    </row>
    <row r="65" spans="1:4" ht="12.75">
      <c r="A65" s="80" t="s">
        <v>101</v>
      </c>
      <c r="B65" s="80">
        <v>51</v>
      </c>
      <c r="C65" s="81" t="s">
        <v>78</v>
      </c>
      <c r="D65" s="80" t="s">
        <v>101</v>
      </c>
    </row>
  </sheetData>
  <sheetProtection/>
  <printOptions horizontalCentered="1"/>
  <pageMargins left="0.5511811023622047" right="0.2362204724409449" top="0.4330708661417323" bottom="0.7480314960629921" header="0.35433070866141736" footer="0.5118110236220472"/>
  <pageSetup horizontalDpi="300" verticalDpi="300" orientation="portrait" paperSize="8" scale="1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"/>
    </sheetView>
  </sheetViews>
  <sheetFormatPr defaultColWidth="9.140625" defaultRowHeight="12.75"/>
  <cols>
    <col min="1" max="2" width="7.7109375" style="2" customWidth="1"/>
    <col min="3" max="3" width="46.7109375" style="2" bestFit="1" customWidth="1"/>
    <col min="4" max="4" width="15.421875" style="2" customWidth="1"/>
    <col min="5" max="16384" width="9.140625" style="2" customWidth="1"/>
  </cols>
  <sheetData>
    <row r="1" ht="15.75">
      <c r="A1" s="82" t="s">
        <v>116</v>
      </c>
    </row>
    <row r="2" spans="1:8" ht="30" customHeight="1">
      <c r="A2" s="1"/>
      <c r="C2" s="83"/>
      <c r="D2" s="19"/>
      <c r="E2" s="84"/>
      <c r="F2" s="17"/>
      <c r="G2" s="17"/>
      <c r="H2" s="17"/>
    </row>
    <row r="3" spans="3:4" ht="6" customHeight="1">
      <c r="C3" s="17"/>
      <c r="D3" s="16"/>
    </row>
    <row r="4" spans="1:4" s="6" customFormat="1" ht="18" customHeight="1">
      <c r="A4" s="85" t="s">
        <v>0</v>
      </c>
      <c r="B4" s="85" t="s">
        <v>1</v>
      </c>
      <c r="C4" s="85" t="s">
        <v>2</v>
      </c>
      <c r="D4" s="85" t="s">
        <v>117</v>
      </c>
    </row>
    <row r="5" spans="1:4" ht="18" customHeight="1">
      <c r="A5" s="86">
        <f aca="true" t="shared" si="0" ref="A5:A36">RANK(D5,D$5:D$63)</f>
        <v>1</v>
      </c>
      <c r="B5" s="87">
        <v>1</v>
      </c>
      <c r="C5" s="88" t="s">
        <v>24</v>
      </c>
      <c r="D5" s="89">
        <v>75</v>
      </c>
    </row>
    <row r="6" spans="1:4" ht="18" customHeight="1">
      <c r="A6" s="86">
        <f t="shared" si="0"/>
        <v>1</v>
      </c>
      <c r="B6" s="87">
        <v>11</v>
      </c>
      <c r="C6" s="88" t="s">
        <v>17</v>
      </c>
      <c r="D6" s="89">
        <v>75</v>
      </c>
    </row>
    <row r="7" spans="1:4" ht="18" customHeight="1">
      <c r="A7" s="86">
        <f t="shared" si="0"/>
        <v>3</v>
      </c>
      <c r="B7" s="87">
        <v>6</v>
      </c>
      <c r="C7" s="88" t="s">
        <v>64</v>
      </c>
      <c r="D7" s="89">
        <v>67.5</v>
      </c>
    </row>
    <row r="8" spans="1:4" ht="18" customHeight="1">
      <c r="A8" s="86">
        <f t="shared" si="0"/>
        <v>3</v>
      </c>
      <c r="B8" s="87">
        <v>10</v>
      </c>
      <c r="C8" s="88" t="s">
        <v>11</v>
      </c>
      <c r="D8" s="89">
        <v>67.5</v>
      </c>
    </row>
    <row r="9" spans="1:4" ht="18" customHeight="1">
      <c r="A9" s="86">
        <f t="shared" si="0"/>
        <v>5</v>
      </c>
      <c r="B9" s="87">
        <v>12</v>
      </c>
      <c r="C9" s="88" t="s">
        <v>31</v>
      </c>
      <c r="D9" s="89">
        <v>63.75</v>
      </c>
    </row>
    <row r="10" spans="1:4" ht="18" customHeight="1">
      <c r="A10" s="86">
        <f t="shared" si="0"/>
        <v>6</v>
      </c>
      <c r="B10" s="87">
        <v>7</v>
      </c>
      <c r="C10" s="88" t="s">
        <v>19</v>
      </c>
      <c r="D10" s="89">
        <v>62.5</v>
      </c>
    </row>
    <row r="11" spans="1:4" ht="18" customHeight="1">
      <c r="A11" s="86">
        <f t="shared" si="0"/>
        <v>7</v>
      </c>
      <c r="B11" s="87">
        <v>14</v>
      </c>
      <c r="C11" s="88" t="s">
        <v>20</v>
      </c>
      <c r="D11" s="89">
        <v>60.9375</v>
      </c>
    </row>
    <row r="12" spans="1:4" ht="18" customHeight="1">
      <c r="A12" s="86">
        <f t="shared" si="0"/>
        <v>8</v>
      </c>
      <c r="B12" s="87">
        <v>13</v>
      </c>
      <c r="C12" s="88" t="s">
        <v>21</v>
      </c>
      <c r="D12" s="89">
        <v>56.25</v>
      </c>
    </row>
    <row r="13" spans="1:4" ht="18" customHeight="1">
      <c r="A13" s="86">
        <f t="shared" si="0"/>
        <v>9</v>
      </c>
      <c r="B13" s="87">
        <v>3</v>
      </c>
      <c r="C13" s="88" t="s">
        <v>15</v>
      </c>
      <c r="D13" s="89">
        <v>52.5</v>
      </c>
    </row>
    <row r="14" spans="1:4" ht="18" customHeight="1">
      <c r="A14" s="86">
        <f t="shared" si="0"/>
        <v>9</v>
      </c>
      <c r="B14" s="87">
        <v>4</v>
      </c>
      <c r="C14" s="88" t="s">
        <v>23</v>
      </c>
      <c r="D14" s="89">
        <v>52.5</v>
      </c>
    </row>
    <row r="15" spans="1:4" ht="18" customHeight="1">
      <c r="A15" s="86">
        <f t="shared" si="0"/>
        <v>11</v>
      </c>
      <c r="B15" s="87">
        <v>17</v>
      </c>
      <c r="C15" s="88" t="s">
        <v>38</v>
      </c>
      <c r="D15" s="89">
        <v>50</v>
      </c>
    </row>
    <row r="16" spans="1:4" ht="18" customHeight="1">
      <c r="A16" s="86">
        <f t="shared" si="0"/>
        <v>11</v>
      </c>
      <c r="B16" s="87">
        <v>37</v>
      </c>
      <c r="C16" s="88" t="s">
        <v>35</v>
      </c>
      <c r="D16" s="89">
        <v>50</v>
      </c>
    </row>
    <row r="17" spans="1:4" ht="18" customHeight="1">
      <c r="A17" s="86">
        <f t="shared" si="0"/>
        <v>13</v>
      </c>
      <c r="B17" s="87">
        <v>15</v>
      </c>
      <c r="C17" s="88" t="s">
        <v>45</v>
      </c>
      <c r="D17" s="89">
        <v>48.75</v>
      </c>
    </row>
    <row r="18" spans="1:4" ht="18" customHeight="1">
      <c r="A18" s="86">
        <f t="shared" si="0"/>
        <v>13</v>
      </c>
      <c r="B18" s="87">
        <v>16</v>
      </c>
      <c r="C18" s="88" t="s">
        <v>26</v>
      </c>
      <c r="D18" s="89">
        <v>48.75</v>
      </c>
    </row>
    <row r="19" spans="1:4" ht="18" customHeight="1">
      <c r="A19" s="86">
        <f t="shared" si="0"/>
        <v>13</v>
      </c>
      <c r="B19" s="87">
        <v>27</v>
      </c>
      <c r="C19" s="88" t="s">
        <v>34</v>
      </c>
      <c r="D19" s="89">
        <v>48.75</v>
      </c>
    </row>
    <row r="20" spans="1:4" ht="18" customHeight="1">
      <c r="A20" s="86">
        <f t="shared" si="0"/>
        <v>13</v>
      </c>
      <c r="B20" s="87">
        <v>54</v>
      </c>
      <c r="C20" s="88" t="s">
        <v>81</v>
      </c>
      <c r="D20" s="89">
        <v>48.75</v>
      </c>
    </row>
    <row r="21" spans="1:4" ht="18" customHeight="1">
      <c r="A21" s="86">
        <f t="shared" si="0"/>
        <v>17</v>
      </c>
      <c r="B21" s="87">
        <v>32</v>
      </c>
      <c r="C21" s="88" t="s">
        <v>40</v>
      </c>
      <c r="D21" s="89">
        <v>46.875</v>
      </c>
    </row>
    <row r="22" spans="1:4" ht="18" customHeight="1">
      <c r="A22" s="86">
        <f t="shared" si="0"/>
        <v>18</v>
      </c>
      <c r="B22" s="87">
        <v>23</v>
      </c>
      <c r="C22" s="88" t="s">
        <v>65</v>
      </c>
      <c r="D22" s="89">
        <v>46.42857142857143</v>
      </c>
    </row>
    <row r="23" spans="1:4" ht="18" customHeight="1">
      <c r="A23" s="86">
        <f t="shared" si="0"/>
        <v>19</v>
      </c>
      <c r="B23" s="87">
        <v>24</v>
      </c>
      <c r="C23" s="88" t="s">
        <v>32</v>
      </c>
      <c r="D23" s="89">
        <v>45</v>
      </c>
    </row>
    <row r="24" spans="1:4" ht="18" customHeight="1">
      <c r="A24" s="86">
        <f t="shared" si="0"/>
        <v>19</v>
      </c>
      <c r="B24" s="87">
        <v>34</v>
      </c>
      <c r="C24" s="88" t="s">
        <v>69</v>
      </c>
      <c r="D24" s="89">
        <v>45</v>
      </c>
    </row>
    <row r="25" spans="1:4" ht="18" customHeight="1">
      <c r="A25" s="86">
        <f t="shared" si="0"/>
        <v>21</v>
      </c>
      <c r="B25" s="87">
        <v>31</v>
      </c>
      <c r="C25" s="88" t="s">
        <v>29</v>
      </c>
      <c r="D25" s="89">
        <v>43.75</v>
      </c>
    </row>
    <row r="26" spans="1:4" ht="18" customHeight="1">
      <c r="A26" s="86">
        <f t="shared" si="0"/>
        <v>22</v>
      </c>
      <c r="B26" s="87">
        <v>20</v>
      </c>
      <c r="C26" s="88" t="s">
        <v>12</v>
      </c>
      <c r="D26" s="89">
        <v>42.1875</v>
      </c>
    </row>
    <row r="27" spans="1:4" ht="18" customHeight="1">
      <c r="A27" s="86">
        <f t="shared" si="0"/>
        <v>23</v>
      </c>
      <c r="B27" s="87">
        <v>9</v>
      </c>
      <c r="C27" s="88" t="s">
        <v>30</v>
      </c>
      <c r="D27" s="89">
        <v>41.25</v>
      </c>
    </row>
    <row r="28" spans="1:4" ht="18" customHeight="1">
      <c r="A28" s="86">
        <f t="shared" si="0"/>
        <v>24</v>
      </c>
      <c r="B28" s="87">
        <v>29</v>
      </c>
      <c r="C28" s="88" t="s">
        <v>25</v>
      </c>
      <c r="D28" s="89">
        <v>39.285714285714285</v>
      </c>
    </row>
    <row r="29" spans="1:4" ht="18" customHeight="1">
      <c r="A29" s="86">
        <f t="shared" si="0"/>
        <v>25</v>
      </c>
      <c r="B29" s="87">
        <v>2</v>
      </c>
      <c r="C29" s="88" t="s">
        <v>18</v>
      </c>
      <c r="D29" s="89">
        <v>37.5</v>
      </c>
    </row>
    <row r="30" spans="1:4" ht="18" customHeight="1">
      <c r="A30" s="86">
        <f t="shared" si="0"/>
        <v>25</v>
      </c>
      <c r="B30" s="87">
        <v>28</v>
      </c>
      <c r="C30" s="88" t="s">
        <v>67</v>
      </c>
      <c r="D30" s="89">
        <v>37.5</v>
      </c>
    </row>
    <row r="31" spans="1:4" ht="18" customHeight="1">
      <c r="A31" s="86">
        <f t="shared" si="0"/>
        <v>25</v>
      </c>
      <c r="B31" s="87">
        <v>30</v>
      </c>
      <c r="C31" s="88" t="s">
        <v>68</v>
      </c>
      <c r="D31" s="89">
        <v>37.5</v>
      </c>
    </row>
    <row r="32" spans="1:4" ht="18" customHeight="1">
      <c r="A32" s="86">
        <f t="shared" si="0"/>
        <v>25</v>
      </c>
      <c r="B32" s="87">
        <v>36</v>
      </c>
      <c r="C32" s="88" t="s">
        <v>70</v>
      </c>
      <c r="D32" s="89">
        <v>37.5</v>
      </c>
    </row>
    <row r="33" spans="1:4" ht="18" customHeight="1">
      <c r="A33" s="86">
        <f t="shared" si="0"/>
        <v>25</v>
      </c>
      <c r="B33" s="87">
        <v>39</v>
      </c>
      <c r="C33" s="88" t="s">
        <v>71</v>
      </c>
      <c r="D33" s="89">
        <v>37.5</v>
      </c>
    </row>
    <row r="34" spans="1:4" ht="18" customHeight="1">
      <c r="A34" s="86">
        <f t="shared" si="0"/>
        <v>25</v>
      </c>
      <c r="B34" s="87">
        <v>40</v>
      </c>
      <c r="C34" s="88" t="s">
        <v>36</v>
      </c>
      <c r="D34" s="89">
        <v>37.5</v>
      </c>
    </row>
    <row r="35" spans="1:4" ht="18" customHeight="1">
      <c r="A35" s="86">
        <f t="shared" si="0"/>
        <v>25</v>
      </c>
      <c r="B35" s="87">
        <v>44</v>
      </c>
      <c r="C35" s="88" t="s">
        <v>73</v>
      </c>
      <c r="D35" s="89">
        <v>37.5</v>
      </c>
    </row>
    <row r="36" spans="1:4" ht="18" customHeight="1">
      <c r="A36" s="86">
        <f t="shared" si="0"/>
        <v>25</v>
      </c>
      <c r="B36" s="87">
        <v>45</v>
      </c>
      <c r="C36" s="88" t="s">
        <v>74</v>
      </c>
      <c r="D36" s="89">
        <v>37.5</v>
      </c>
    </row>
    <row r="37" spans="1:4" ht="18" customHeight="1">
      <c r="A37" s="86">
        <f aca="true" t="shared" si="1" ref="A37:A63">RANK(D37,D$5:D$63)</f>
        <v>25</v>
      </c>
      <c r="B37" s="87">
        <v>49</v>
      </c>
      <c r="C37" s="88" t="s">
        <v>76</v>
      </c>
      <c r="D37" s="89">
        <v>37.5</v>
      </c>
    </row>
    <row r="38" spans="1:4" ht="18" customHeight="1">
      <c r="A38" s="86">
        <f t="shared" si="1"/>
        <v>25</v>
      </c>
      <c r="B38" s="87">
        <v>50</v>
      </c>
      <c r="C38" s="88" t="s">
        <v>77</v>
      </c>
      <c r="D38" s="89">
        <v>37.5</v>
      </c>
    </row>
    <row r="39" spans="1:4" ht="18" customHeight="1">
      <c r="A39" s="86">
        <f t="shared" si="1"/>
        <v>25</v>
      </c>
      <c r="B39" s="87">
        <v>61</v>
      </c>
      <c r="C39" s="88" t="s">
        <v>88</v>
      </c>
      <c r="D39" s="89">
        <v>37.5</v>
      </c>
    </row>
    <row r="40" spans="1:4" ht="18" customHeight="1">
      <c r="A40" s="86">
        <f t="shared" si="1"/>
        <v>36</v>
      </c>
      <c r="B40" s="87">
        <v>35</v>
      </c>
      <c r="C40" s="88" t="s">
        <v>33</v>
      </c>
      <c r="D40" s="89">
        <v>35.526315789473685</v>
      </c>
    </row>
    <row r="41" spans="1:4" ht="18" customHeight="1">
      <c r="A41" s="86">
        <f t="shared" si="1"/>
        <v>37</v>
      </c>
      <c r="B41" s="87">
        <v>19</v>
      </c>
      <c r="C41" s="88" t="s">
        <v>14</v>
      </c>
      <c r="D41" s="89">
        <v>34.82142857142858</v>
      </c>
    </row>
    <row r="42" spans="1:4" ht="18" customHeight="1">
      <c r="A42" s="86">
        <f t="shared" si="1"/>
        <v>38</v>
      </c>
      <c r="B42" s="87">
        <v>8</v>
      </c>
      <c r="C42" s="88" t="s">
        <v>13</v>
      </c>
      <c r="D42" s="89">
        <v>34.375</v>
      </c>
    </row>
    <row r="43" spans="1:4" ht="18" customHeight="1">
      <c r="A43" s="86">
        <f t="shared" si="1"/>
        <v>38</v>
      </c>
      <c r="B43" s="87">
        <v>57</v>
      </c>
      <c r="C43" s="88" t="s">
        <v>84</v>
      </c>
      <c r="D43" s="89">
        <v>34.375</v>
      </c>
    </row>
    <row r="44" spans="1:4" ht="18" customHeight="1">
      <c r="A44" s="86">
        <f t="shared" si="1"/>
        <v>40</v>
      </c>
      <c r="B44" s="87">
        <v>33</v>
      </c>
      <c r="C44" s="88" t="s">
        <v>27</v>
      </c>
      <c r="D44" s="89">
        <v>33.75</v>
      </c>
    </row>
    <row r="45" spans="1:4" ht="18" customHeight="1">
      <c r="A45" s="86">
        <f t="shared" si="1"/>
        <v>40</v>
      </c>
      <c r="B45" s="87">
        <v>46</v>
      </c>
      <c r="C45" s="88" t="s">
        <v>75</v>
      </c>
      <c r="D45" s="89">
        <v>33.75</v>
      </c>
    </row>
    <row r="46" spans="1:4" ht="18" customHeight="1">
      <c r="A46" s="86">
        <f t="shared" si="1"/>
        <v>42</v>
      </c>
      <c r="B46" s="87">
        <v>43</v>
      </c>
      <c r="C46" s="88" t="s">
        <v>169</v>
      </c>
      <c r="D46" s="89">
        <v>32.14285714285714</v>
      </c>
    </row>
    <row r="47" spans="1:4" ht="18" customHeight="1">
      <c r="A47" s="86">
        <f t="shared" si="1"/>
        <v>43</v>
      </c>
      <c r="B47" s="87">
        <v>21</v>
      </c>
      <c r="C47" s="88" t="s">
        <v>42</v>
      </c>
      <c r="D47" s="89">
        <v>30</v>
      </c>
    </row>
    <row r="48" spans="1:4" ht="18" customHeight="1">
      <c r="A48" s="86">
        <f t="shared" si="1"/>
        <v>43</v>
      </c>
      <c r="B48" s="87">
        <v>48</v>
      </c>
      <c r="C48" s="88" t="s">
        <v>43</v>
      </c>
      <c r="D48" s="89">
        <v>30</v>
      </c>
    </row>
    <row r="49" spans="1:4" ht="18" customHeight="1">
      <c r="A49" s="86">
        <f t="shared" si="1"/>
        <v>43</v>
      </c>
      <c r="B49" s="87">
        <v>52</v>
      </c>
      <c r="C49" s="88" t="s">
        <v>79</v>
      </c>
      <c r="D49" s="89">
        <v>30</v>
      </c>
    </row>
    <row r="50" spans="1:4" ht="18" customHeight="1">
      <c r="A50" s="86">
        <f t="shared" si="1"/>
        <v>46</v>
      </c>
      <c r="B50" s="87">
        <v>59</v>
      </c>
      <c r="C50" s="88" t="s">
        <v>86</v>
      </c>
      <c r="D50" s="89">
        <v>26.25</v>
      </c>
    </row>
    <row r="51" spans="1:4" ht="18" customHeight="1">
      <c r="A51" s="86">
        <f t="shared" si="1"/>
        <v>47</v>
      </c>
      <c r="B51" s="87">
        <v>5</v>
      </c>
      <c r="C51" s="88" t="s">
        <v>22</v>
      </c>
      <c r="D51" s="89">
        <v>23.684210526315788</v>
      </c>
    </row>
    <row r="52" spans="1:4" ht="18" customHeight="1">
      <c r="A52" s="86">
        <f t="shared" si="1"/>
        <v>47</v>
      </c>
      <c r="B52" s="87">
        <v>60</v>
      </c>
      <c r="C52" s="88" t="s">
        <v>87</v>
      </c>
      <c r="D52" s="89">
        <v>23.684210526315788</v>
      </c>
    </row>
    <row r="53" spans="1:4" ht="18" customHeight="1">
      <c r="A53" s="86">
        <f t="shared" si="1"/>
        <v>49</v>
      </c>
      <c r="B53" s="87">
        <v>22</v>
      </c>
      <c r="C53" s="88" t="s">
        <v>37</v>
      </c>
      <c r="D53" s="89">
        <v>22.5</v>
      </c>
    </row>
    <row r="54" spans="1:4" ht="18" customHeight="1">
      <c r="A54" s="86">
        <f t="shared" si="1"/>
        <v>50</v>
      </c>
      <c r="B54" s="87">
        <v>38</v>
      </c>
      <c r="C54" s="88" t="s">
        <v>16</v>
      </c>
      <c r="D54" s="89">
        <v>21.875</v>
      </c>
    </row>
    <row r="55" spans="1:4" ht="18" customHeight="1">
      <c r="A55" s="86">
        <f t="shared" si="1"/>
        <v>51</v>
      </c>
      <c r="B55" s="87">
        <v>26</v>
      </c>
      <c r="C55" s="88" t="s">
        <v>39</v>
      </c>
      <c r="D55" s="89">
        <v>18.75</v>
      </c>
    </row>
    <row r="56" spans="1:4" ht="18" customHeight="1">
      <c r="A56" s="86">
        <f t="shared" si="1"/>
        <v>51</v>
      </c>
      <c r="B56" s="87">
        <v>58</v>
      </c>
      <c r="C56" s="88" t="s">
        <v>85</v>
      </c>
      <c r="D56" s="89">
        <v>18.75</v>
      </c>
    </row>
    <row r="57" spans="1:4" ht="18" customHeight="1">
      <c r="A57" s="86">
        <f t="shared" si="1"/>
        <v>53</v>
      </c>
      <c r="B57" s="87">
        <v>25</v>
      </c>
      <c r="C57" s="88" t="s">
        <v>66</v>
      </c>
      <c r="D57" s="89">
        <v>16.07142857142857</v>
      </c>
    </row>
    <row r="58" spans="1:4" ht="18" customHeight="1">
      <c r="A58" s="86">
        <f t="shared" si="1"/>
        <v>53</v>
      </c>
      <c r="B58" s="87">
        <v>56</v>
      </c>
      <c r="C58" s="88" t="s">
        <v>83</v>
      </c>
      <c r="D58" s="89">
        <v>16.07142857142857</v>
      </c>
    </row>
    <row r="59" spans="1:4" ht="18" customHeight="1">
      <c r="A59" s="86">
        <f t="shared" si="1"/>
        <v>55</v>
      </c>
      <c r="B59" s="87">
        <v>18</v>
      </c>
      <c r="C59" s="88" t="s">
        <v>28</v>
      </c>
      <c r="D59" s="89">
        <v>15</v>
      </c>
    </row>
    <row r="60" spans="1:4" ht="18" customHeight="1">
      <c r="A60" s="86">
        <f t="shared" si="1"/>
        <v>55</v>
      </c>
      <c r="B60" s="87">
        <v>42</v>
      </c>
      <c r="C60" s="88" t="s">
        <v>72</v>
      </c>
      <c r="D60" s="89">
        <v>15</v>
      </c>
    </row>
    <row r="61" spans="1:4" ht="18" customHeight="1">
      <c r="A61" s="86">
        <f t="shared" si="1"/>
        <v>57</v>
      </c>
      <c r="B61" s="87">
        <v>55</v>
      </c>
      <c r="C61" s="88" t="s">
        <v>82</v>
      </c>
      <c r="D61" s="89">
        <v>13.392857142857142</v>
      </c>
    </row>
    <row r="62" spans="1:4" ht="18" customHeight="1">
      <c r="A62" s="86">
        <f t="shared" si="1"/>
        <v>58</v>
      </c>
      <c r="B62" s="87">
        <v>41</v>
      </c>
      <c r="C62" s="88" t="s">
        <v>41</v>
      </c>
      <c r="D62" s="89">
        <v>11.842105263157894</v>
      </c>
    </row>
    <row r="63" spans="1:4" ht="18" customHeight="1">
      <c r="A63" s="86">
        <f t="shared" si="1"/>
        <v>59</v>
      </c>
      <c r="B63" s="87">
        <v>53</v>
      </c>
      <c r="C63" s="88" t="s">
        <v>80</v>
      </c>
      <c r="D63" s="89">
        <v>0</v>
      </c>
    </row>
    <row r="64" spans="1:4" ht="18" customHeight="1">
      <c r="A64" s="86" t="s">
        <v>101</v>
      </c>
      <c r="B64" s="87">
        <v>47</v>
      </c>
      <c r="C64" s="88" t="s">
        <v>44</v>
      </c>
      <c r="D64" s="89" t="s">
        <v>101</v>
      </c>
    </row>
    <row r="65" spans="1:4" ht="17.25" customHeight="1">
      <c r="A65" s="86" t="s">
        <v>101</v>
      </c>
      <c r="B65" s="87">
        <v>51</v>
      </c>
      <c r="C65" s="88" t="s">
        <v>78</v>
      </c>
      <c r="D65" s="89" t="s">
        <v>101</v>
      </c>
    </row>
  </sheetData>
  <printOptions horizontalCentered="1" verticalCentered="1"/>
  <pageMargins left="0.5905511811023623" right="0.3937007874015748" top="0.3937007874015748" bottom="0.5511811023622047" header="0.15748031496062992" footer="0.2362204724409449"/>
  <pageSetup horizontalDpi="300" verticalDpi="300" orientation="portrait" paperSize="8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H65"/>
  <sheetViews>
    <sheetView workbookViewId="0" topLeftCell="A1">
      <selection activeCell="A1" sqref="A1"/>
    </sheetView>
  </sheetViews>
  <sheetFormatPr defaultColWidth="9.140625" defaultRowHeight="12.75"/>
  <cols>
    <col min="1" max="2" width="7.7109375" style="2" customWidth="1"/>
    <col min="3" max="3" width="46.7109375" style="2" bestFit="1" customWidth="1"/>
    <col min="4" max="4" width="13.421875" style="2" customWidth="1"/>
    <col min="5" max="16384" width="9.140625" style="2" customWidth="1"/>
  </cols>
  <sheetData>
    <row r="1" ht="15.75">
      <c r="A1" s="82" t="s">
        <v>89</v>
      </c>
    </row>
    <row r="2" spans="1:8" ht="20.25" customHeight="1">
      <c r="A2" s="1"/>
      <c r="C2" s="83"/>
      <c r="D2" s="19"/>
      <c r="E2" s="84"/>
      <c r="F2" s="17"/>
      <c r="G2" s="17"/>
      <c r="H2" s="17"/>
    </row>
    <row r="3" spans="3:4" ht="9.75" customHeight="1">
      <c r="C3" s="17"/>
      <c r="D3" s="16"/>
    </row>
    <row r="4" spans="1:4" s="6" customFormat="1" ht="18" customHeight="1">
      <c r="A4" s="85" t="s">
        <v>0</v>
      </c>
      <c r="B4" s="85" t="s">
        <v>1</v>
      </c>
      <c r="C4" s="85" t="s">
        <v>2</v>
      </c>
      <c r="D4" s="90" t="s">
        <v>115</v>
      </c>
    </row>
    <row r="5" spans="1:4" ht="18" customHeight="1">
      <c r="A5" s="91">
        <f aca="true" t="shared" si="0" ref="A5:A36">RANK(D5,D$5:D$63)</f>
        <v>1</v>
      </c>
      <c r="B5" s="87">
        <v>1</v>
      </c>
      <c r="C5" s="88" t="s">
        <v>24</v>
      </c>
      <c r="D5" s="92">
        <v>150</v>
      </c>
    </row>
    <row r="6" spans="1:4" ht="18" customHeight="1">
      <c r="A6" s="91">
        <f t="shared" si="0"/>
        <v>2</v>
      </c>
      <c r="B6" s="87">
        <v>10</v>
      </c>
      <c r="C6" s="88" t="s">
        <v>11</v>
      </c>
      <c r="D6" s="92">
        <v>143</v>
      </c>
    </row>
    <row r="7" spans="1:4" ht="18" customHeight="1">
      <c r="A7" s="91">
        <f t="shared" si="0"/>
        <v>3</v>
      </c>
      <c r="B7" s="87">
        <v>3</v>
      </c>
      <c r="C7" s="88" t="s">
        <v>15</v>
      </c>
      <c r="D7" s="92">
        <v>141</v>
      </c>
    </row>
    <row r="8" spans="1:4" ht="18" customHeight="1">
      <c r="A8" s="91">
        <f t="shared" si="0"/>
        <v>4</v>
      </c>
      <c r="B8" s="87">
        <v>29</v>
      </c>
      <c r="C8" s="88" t="s">
        <v>25</v>
      </c>
      <c r="D8" s="92">
        <v>135</v>
      </c>
    </row>
    <row r="9" spans="1:4" ht="18" customHeight="1">
      <c r="A9" s="91">
        <f t="shared" si="0"/>
        <v>5</v>
      </c>
      <c r="B9" s="87">
        <v>2</v>
      </c>
      <c r="C9" s="88" t="s">
        <v>18</v>
      </c>
      <c r="D9" s="92">
        <v>133</v>
      </c>
    </row>
    <row r="10" spans="1:4" ht="18" customHeight="1">
      <c r="A10" s="91">
        <f t="shared" si="0"/>
        <v>6</v>
      </c>
      <c r="B10" s="87">
        <v>20</v>
      </c>
      <c r="C10" s="88" t="s">
        <v>12</v>
      </c>
      <c r="D10" s="93">
        <v>130.48780487804876</v>
      </c>
    </row>
    <row r="11" spans="1:4" ht="18" customHeight="1">
      <c r="A11" s="91">
        <f t="shared" si="0"/>
        <v>7</v>
      </c>
      <c r="B11" s="87">
        <v>11</v>
      </c>
      <c r="C11" s="88" t="s">
        <v>17</v>
      </c>
      <c r="D11" s="93">
        <v>129.26829268292684</v>
      </c>
    </row>
    <row r="12" spans="1:4" ht="18" customHeight="1">
      <c r="A12" s="91">
        <f t="shared" si="0"/>
        <v>8</v>
      </c>
      <c r="B12" s="87">
        <v>7</v>
      </c>
      <c r="C12" s="88" t="s">
        <v>19</v>
      </c>
      <c r="D12" s="93">
        <v>125.60975609756098</v>
      </c>
    </row>
    <row r="13" spans="1:4" ht="18" customHeight="1">
      <c r="A13" s="91">
        <f t="shared" si="0"/>
        <v>9</v>
      </c>
      <c r="B13" s="87">
        <v>8</v>
      </c>
      <c r="C13" s="88" t="s">
        <v>13</v>
      </c>
      <c r="D13" s="93">
        <v>124.39024390243902</v>
      </c>
    </row>
    <row r="14" spans="1:4" ht="18" customHeight="1">
      <c r="A14" s="91">
        <f t="shared" si="0"/>
        <v>10</v>
      </c>
      <c r="B14" s="87">
        <v>4</v>
      </c>
      <c r="C14" s="88" t="s">
        <v>23</v>
      </c>
      <c r="D14" s="93">
        <v>123.17073170731707</v>
      </c>
    </row>
    <row r="15" spans="1:4" ht="18" customHeight="1">
      <c r="A15" s="91">
        <f t="shared" si="0"/>
        <v>10</v>
      </c>
      <c r="B15" s="87">
        <v>16</v>
      </c>
      <c r="C15" s="88" t="s">
        <v>26</v>
      </c>
      <c r="D15" s="93">
        <v>123.17073170731707</v>
      </c>
    </row>
    <row r="16" spans="1:4" ht="18" customHeight="1">
      <c r="A16" s="91">
        <f t="shared" si="0"/>
        <v>12</v>
      </c>
      <c r="B16" s="87">
        <v>6</v>
      </c>
      <c r="C16" s="88" t="s">
        <v>64</v>
      </c>
      <c r="D16" s="93">
        <v>121.95121951219512</v>
      </c>
    </row>
    <row r="17" spans="1:4" ht="18" customHeight="1">
      <c r="A17" s="91">
        <f t="shared" si="0"/>
        <v>13</v>
      </c>
      <c r="B17" s="87">
        <v>13</v>
      </c>
      <c r="C17" s="88" t="s">
        <v>21</v>
      </c>
      <c r="D17" s="93">
        <v>120.73170731707317</v>
      </c>
    </row>
    <row r="18" spans="1:4" ht="18" customHeight="1">
      <c r="A18" s="91">
        <f t="shared" si="0"/>
        <v>13</v>
      </c>
      <c r="B18" s="87">
        <v>48</v>
      </c>
      <c r="C18" s="88" t="s">
        <v>43</v>
      </c>
      <c r="D18" s="93">
        <v>120.73170731707317</v>
      </c>
    </row>
    <row r="19" spans="1:4" ht="18" customHeight="1">
      <c r="A19" s="91">
        <f t="shared" si="0"/>
        <v>15</v>
      </c>
      <c r="B19" s="87">
        <v>12</v>
      </c>
      <c r="C19" s="88" t="s">
        <v>31</v>
      </c>
      <c r="D19" s="93">
        <v>119.51219512195122</v>
      </c>
    </row>
    <row r="20" spans="1:4" ht="18" customHeight="1">
      <c r="A20" s="91">
        <f t="shared" si="0"/>
        <v>16</v>
      </c>
      <c r="B20" s="87">
        <v>19</v>
      </c>
      <c r="C20" s="88" t="s">
        <v>14</v>
      </c>
      <c r="D20" s="93">
        <v>114.63414634146342</v>
      </c>
    </row>
    <row r="21" spans="1:4" ht="18" customHeight="1">
      <c r="A21" s="91">
        <f t="shared" si="0"/>
        <v>16</v>
      </c>
      <c r="B21" s="87">
        <v>27</v>
      </c>
      <c r="C21" s="88" t="s">
        <v>34</v>
      </c>
      <c r="D21" s="93">
        <v>114.63414634146342</v>
      </c>
    </row>
    <row r="22" spans="1:4" ht="18" customHeight="1">
      <c r="A22" s="91">
        <f t="shared" si="0"/>
        <v>16</v>
      </c>
      <c r="B22" s="87">
        <v>31</v>
      </c>
      <c r="C22" s="88" t="s">
        <v>29</v>
      </c>
      <c r="D22" s="93">
        <v>114.63414634146342</v>
      </c>
    </row>
    <row r="23" spans="1:4" ht="18" customHeight="1">
      <c r="A23" s="91">
        <f t="shared" si="0"/>
        <v>16</v>
      </c>
      <c r="B23" s="87">
        <v>33</v>
      </c>
      <c r="C23" s="88" t="s">
        <v>27</v>
      </c>
      <c r="D23" s="93">
        <v>114.63414634146342</v>
      </c>
    </row>
    <row r="24" spans="1:4" ht="18" customHeight="1">
      <c r="A24" s="91">
        <f t="shared" si="0"/>
        <v>20</v>
      </c>
      <c r="B24" s="87">
        <v>15</v>
      </c>
      <c r="C24" s="88" t="s">
        <v>45</v>
      </c>
      <c r="D24" s="93">
        <v>113.41463414634147</v>
      </c>
    </row>
    <row r="25" spans="1:4" ht="18" customHeight="1">
      <c r="A25" s="91">
        <f t="shared" si="0"/>
        <v>20</v>
      </c>
      <c r="B25" s="87">
        <v>35</v>
      </c>
      <c r="C25" s="88" t="s">
        <v>33</v>
      </c>
      <c r="D25" s="93">
        <v>113.41463414634147</v>
      </c>
    </row>
    <row r="26" spans="1:4" ht="18" customHeight="1">
      <c r="A26" s="91">
        <f t="shared" si="0"/>
        <v>22</v>
      </c>
      <c r="B26" s="87">
        <v>9</v>
      </c>
      <c r="C26" s="88" t="s">
        <v>30</v>
      </c>
      <c r="D26" s="93">
        <v>112.1951219512195</v>
      </c>
    </row>
    <row r="27" spans="1:4" ht="18" customHeight="1">
      <c r="A27" s="91">
        <f t="shared" si="0"/>
        <v>22</v>
      </c>
      <c r="B27" s="87">
        <v>23</v>
      </c>
      <c r="C27" s="88" t="s">
        <v>65</v>
      </c>
      <c r="D27" s="93">
        <v>112.1951219512195</v>
      </c>
    </row>
    <row r="28" spans="1:4" ht="18" customHeight="1">
      <c r="A28" s="91">
        <f t="shared" si="0"/>
        <v>22</v>
      </c>
      <c r="B28" s="87">
        <v>34</v>
      </c>
      <c r="C28" s="88" t="s">
        <v>69</v>
      </c>
      <c r="D28" s="93">
        <v>112.1951219512195</v>
      </c>
    </row>
    <row r="29" spans="1:4" ht="18" customHeight="1">
      <c r="A29" s="91">
        <f t="shared" si="0"/>
        <v>22</v>
      </c>
      <c r="B29" s="87">
        <v>40</v>
      </c>
      <c r="C29" s="88" t="s">
        <v>36</v>
      </c>
      <c r="D29" s="93">
        <v>112.1951219512195</v>
      </c>
    </row>
    <row r="30" spans="1:4" ht="18" customHeight="1">
      <c r="A30" s="91">
        <f t="shared" si="0"/>
        <v>22</v>
      </c>
      <c r="B30" s="87">
        <v>45</v>
      </c>
      <c r="C30" s="88" t="s">
        <v>74</v>
      </c>
      <c r="D30" s="93">
        <v>112.1951219512195</v>
      </c>
    </row>
    <row r="31" spans="1:4" ht="18" customHeight="1">
      <c r="A31" s="91">
        <f t="shared" si="0"/>
        <v>27</v>
      </c>
      <c r="B31" s="87">
        <v>37</v>
      </c>
      <c r="C31" s="88" t="s">
        <v>35</v>
      </c>
      <c r="D31" s="93">
        <v>109.7560975609756</v>
      </c>
    </row>
    <row r="32" spans="1:4" ht="18" customHeight="1">
      <c r="A32" s="91">
        <f t="shared" si="0"/>
        <v>28</v>
      </c>
      <c r="B32" s="87">
        <v>17</v>
      </c>
      <c r="C32" s="88" t="s">
        <v>38</v>
      </c>
      <c r="D32" s="93">
        <v>107.3170731707317</v>
      </c>
    </row>
    <row r="33" spans="1:4" ht="18" customHeight="1">
      <c r="A33" s="91">
        <f t="shared" si="0"/>
        <v>29</v>
      </c>
      <c r="B33" s="87">
        <v>5</v>
      </c>
      <c r="C33" s="88" t="s">
        <v>22</v>
      </c>
      <c r="D33" s="93">
        <v>104.8780487804878</v>
      </c>
    </row>
    <row r="34" spans="1:4" ht="18" customHeight="1">
      <c r="A34" s="91">
        <f t="shared" si="0"/>
        <v>30</v>
      </c>
      <c r="B34" s="87">
        <v>14</v>
      </c>
      <c r="C34" s="88" t="s">
        <v>20</v>
      </c>
      <c r="D34" s="93">
        <v>102.43902439024392</v>
      </c>
    </row>
    <row r="35" spans="1:4" ht="18" customHeight="1">
      <c r="A35" s="91">
        <f t="shared" si="0"/>
        <v>30</v>
      </c>
      <c r="B35" s="87">
        <v>24</v>
      </c>
      <c r="C35" s="88" t="s">
        <v>32</v>
      </c>
      <c r="D35" s="93">
        <v>102.43902439024392</v>
      </c>
    </row>
    <row r="36" spans="1:4" ht="18" customHeight="1">
      <c r="A36" s="91">
        <f t="shared" si="0"/>
        <v>30</v>
      </c>
      <c r="B36" s="87">
        <v>32</v>
      </c>
      <c r="C36" s="88" t="s">
        <v>40</v>
      </c>
      <c r="D36" s="93">
        <v>102.43902439024392</v>
      </c>
    </row>
    <row r="37" spans="1:4" ht="18" customHeight="1">
      <c r="A37" s="91">
        <f aca="true" t="shared" si="1" ref="A37:A63">RANK(D37,D$5:D$63)</f>
        <v>33</v>
      </c>
      <c r="B37" s="87">
        <v>18</v>
      </c>
      <c r="C37" s="88" t="s">
        <v>28</v>
      </c>
      <c r="D37" s="93">
        <v>101.21951219512195</v>
      </c>
    </row>
    <row r="38" spans="1:4" ht="18" customHeight="1">
      <c r="A38" s="91">
        <f t="shared" si="1"/>
        <v>34</v>
      </c>
      <c r="B38" s="87">
        <v>38</v>
      </c>
      <c r="C38" s="88" t="s">
        <v>16</v>
      </c>
      <c r="D38" s="93">
        <v>100</v>
      </c>
    </row>
    <row r="39" spans="1:4" ht="18" customHeight="1">
      <c r="A39" s="91">
        <f t="shared" si="1"/>
        <v>34</v>
      </c>
      <c r="B39" s="87">
        <v>43</v>
      </c>
      <c r="C39" s="88" t="s">
        <v>169</v>
      </c>
      <c r="D39" s="93">
        <v>100</v>
      </c>
    </row>
    <row r="40" spans="1:4" ht="18" customHeight="1">
      <c r="A40" s="91">
        <f t="shared" si="1"/>
        <v>36</v>
      </c>
      <c r="B40" s="87">
        <v>61</v>
      </c>
      <c r="C40" s="88" t="s">
        <v>88</v>
      </c>
      <c r="D40" s="94">
        <v>97.5609756097561</v>
      </c>
    </row>
    <row r="41" spans="1:4" ht="18" customHeight="1">
      <c r="A41" s="91">
        <f t="shared" si="1"/>
        <v>37</v>
      </c>
      <c r="B41" s="87">
        <v>21</v>
      </c>
      <c r="C41" s="88" t="s">
        <v>42</v>
      </c>
      <c r="D41" s="93">
        <v>95.1219512195122</v>
      </c>
    </row>
    <row r="42" spans="1:4" ht="18" customHeight="1">
      <c r="A42" s="91">
        <f t="shared" si="1"/>
        <v>38</v>
      </c>
      <c r="B42" s="87">
        <v>50</v>
      </c>
      <c r="C42" s="88" t="s">
        <v>77</v>
      </c>
      <c r="D42" s="93">
        <v>93.90243902439023</v>
      </c>
    </row>
    <row r="43" spans="1:4" ht="18" customHeight="1">
      <c r="A43" s="91">
        <f t="shared" si="1"/>
        <v>39</v>
      </c>
      <c r="B43" s="87">
        <v>36</v>
      </c>
      <c r="C43" s="88" t="s">
        <v>70</v>
      </c>
      <c r="D43" s="93">
        <v>92.6829268292683</v>
      </c>
    </row>
    <row r="44" spans="1:4" ht="18" customHeight="1">
      <c r="A44" s="91">
        <f t="shared" si="1"/>
        <v>40</v>
      </c>
      <c r="B44" s="87">
        <v>30</v>
      </c>
      <c r="C44" s="88" t="s">
        <v>68</v>
      </c>
      <c r="D44" s="93">
        <v>91.46341463414635</v>
      </c>
    </row>
    <row r="45" spans="1:4" ht="18" customHeight="1">
      <c r="A45" s="91">
        <f t="shared" si="1"/>
        <v>41</v>
      </c>
      <c r="B45" s="87">
        <v>26</v>
      </c>
      <c r="C45" s="88" t="s">
        <v>39</v>
      </c>
      <c r="D45" s="93">
        <v>90.2439024390244</v>
      </c>
    </row>
    <row r="46" spans="1:4" ht="18" customHeight="1">
      <c r="A46" s="91">
        <f t="shared" si="1"/>
        <v>41</v>
      </c>
      <c r="B46" s="87">
        <v>39</v>
      </c>
      <c r="C46" s="88" t="s">
        <v>71</v>
      </c>
      <c r="D46" s="93">
        <v>90.2439024390244</v>
      </c>
    </row>
    <row r="47" spans="1:4" ht="18" customHeight="1">
      <c r="A47" s="91">
        <f t="shared" si="1"/>
        <v>41</v>
      </c>
      <c r="B47" s="87">
        <v>41</v>
      </c>
      <c r="C47" s="88" t="s">
        <v>41</v>
      </c>
      <c r="D47" s="93">
        <v>90.2439024390244</v>
      </c>
    </row>
    <row r="48" spans="1:4" ht="18" customHeight="1">
      <c r="A48" s="91">
        <f t="shared" si="1"/>
        <v>44</v>
      </c>
      <c r="B48" s="87">
        <v>28</v>
      </c>
      <c r="C48" s="88" t="s">
        <v>67</v>
      </c>
      <c r="D48" s="93">
        <v>89.02439024390245</v>
      </c>
    </row>
    <row r="49" spans="1:4" ht="18" customHeight="1">
      <c r="A49" s="91">
        <f t="shared" si="1"/>
        <v>44</v>
      </c>
      <c r="B49" s="87">
        <v>46</v>
      </c>
      <c r="C49" s="88" t="s">
        <v>75</v>
      </c>
      <c r="D49" s="93">
        <v>89.02439024390245</v>
      </c>
    </row>
    <row r="50" spans="1:4" ht="18" customHeight="1">
      <c r="A50" s="91">
        <f t="shared" si="1"/>
        <v>46</v>
      </c>
      <c r="B50" s="87">
        <v>54</v>
      </c>
      <c r="C50" s="88" t="s">
        <v>81</v>
      </c>
      <c r="D50" s="93">
        <v>87.80487804878048</v>
      </c>
    </row>
    <row r="51" spans="1:4" ht="18" customHeight="1">
      <c r="A51" s="91">
        <f t="shared" si="1"/>
        <v>46</v>
      </c>
      <c r="B51" s="87">
        <v>60</v>
      </c>
      <c r="C51" s="88" t="s">
        <v>87</v>
      </c>
      <c r="D51" s="94">
        <v>87.80487804878048</v>
      </c>
    </row>
    <row r="52" spans="1:4" ht="18" customHeight="1">
      <c r="A52" s="91">
        <f t="shared" si="1"/>
        <v>48</v>
      </c>
      <c r="B52" s="87">
        <v>44</v>
      </c>
      <c r="C52" s="88" t="s">
        <v>73</v>
      </c>
      <c r="D52" s="93">
        <v>84.14634146341464</v>
      </c>
    </row>
    <row r="53" spans="1:4" ht="18" customHeight="1">
      <c r="A53" s="91">
        <f t="shared" si="1"/>
        <v>49</v>
      </c>
      <c r="B53" s="87">
        <v>25</v>
      </c>
      <c r="C53" s="88" t="s">
        <v>66</v>
      </c>
      <c r="D53" s="93">
        <v>82.92682926829268</v>
      </c>
    </row>
    <row r="54" spans="1:4" ht="18" customHeight="1">
      <c r="A54" s="91">
        <f t="shared" si="1"/>
        <v>50</v>
      </c>
      <c r="B54" s="87">
        <v>52</v>
      </c>
      <c r="C54" s="88" t="s">
        <v>79</v>
      </c>
      <c r="D54" s="93">
        <v>80.48780487804879</v>
      </c>
    </row>
    <row r="55" spans="1:4" ht="18" customHeight="1">
      <c r="A55" s="91">
        <f t="shared" si="1"/>
        <v>51</v>
      </c>
      <c r="B55" s="87">
        <v>59</v>
      </c>
      <c r="C55" s="88" t="s">
        <v>86</v>
      </c>
      <c r="D55" s="94">
        <v>78.04878048780489</v>
      </c>
    </row>
    <row r="56" spans="1:4" ht="18" customHeight="1">
      <c r="A56" s="91">
        <f t="shared" si="1"/>
        <v>52</v>
      </c>
      <c r="B56" s="87">
        <v>58</v>
      </c>
      <c r="C56" s="88" t="s">
        <v>85</v>
      </c>
      <c r="D56" s="94">
        <v>73.17073170731707</v>
      </c>
    </row>
    <row r="57" spans="1:4" ht="18" customHeight="1">
      <c r="A57" s="91">
        <f t="shared" si="1"/>
        <v>53</v>
      </c>
      <c r="B57" s="87">
        <v>49</v>
      </c>
      <c r="C57" s="88" t="s">
        <v>76</v>
      </c>
      <c r="D57" s="93">
        <v>62.19512195121951</v>
      </c>
    </row>
    <row r="58" spans="1:4" ht="18" customHeight="1">
      <c r="A58" s="91">
        <f t="shared" si="1"/>
        <v>54</v>
      </c>
      <c r="B58" s="87">
        <v>42</v>
      </c>
      <c r="C58" s="88" t="s">
        <v>72</v>
      </c>
      <c r="D58" s="93">
        <v>56.09756097560975</v>
      </c>
    </row>
    <row r="59" spans="1:4" ht="18" customHeight="1">
      <c r="A59" s="91">
        <f t="shared" si="1"/>
        <v>55</v>
      </c>
      <c r="B59" s="87">
        <v>22</v>
      </c>
      <c r="C59" s="88" t="s">
        <v>37</v>
      </c>
      <c r="D59" s="93">
        <v>42.68292682926829</v>
      </c>
    </row>
    <row r="60" spans="1:4" ht="18" customHeight="1">
      <c r="A60" s="91">
        <f t="shared" si="1"/>
        <v>56</v>
      </c>
      <c r="B60" s="87">
        <v>56</v>
      </c>
      <c r="C60" s="88" t="s">
        <v>83</v>
      </c>
      <c r="D60" s="94">
        <v>41.46341463414634</v>
      </c>
    </row>
    <row r="61" spans="1:4" ht="18" customHeight="1">
      <c r="A61" s="91">
        <f t="shared" si="1"/>
        <v>57</v>
      </c>
      <c r="B61" s="87">
        <v>57</v>
      </c>
      <c r="C61" s="88" t="s">
        <v>84</v>
      </c>
      <c r="D61" s="94">
        <v>37.80487804878049</v>
      </c>
    </row>
    <row r="62" spans="1:4" ht="18" customHeight="1">
      <c r="A62" s="91">
        <f t="shared" si="1"/>
        <v>58</v>
      </c>
      <c r="B62" s="87">
        <v>53</v>
      </c>
      <c r="C62" s="88" t="s">
        <v>80</v>
      </c>
      <c r="D62" s="93">
        <v>0</v>
      </c>
    </row>
    <row r="63" spans="1:4" ht="18" customHeight="1">
      <c r="A63" s="91">
        <f t="shared" si="1"/>
        <v>58</v>
      </c>
      <c r="B63" s="87">
        <v>55</v>
      </c>
      <c r="C63" s="88" t="s">
        <v>82</v>
      </c>
      <c r="D63" s="93">
        <v>0</v>
      </c>
    </row>
    <row r="64" spans="1:4" ht="18" customHeight="1">
      <c r="A64" s="95" t="s">
        <v>118</v>
      </c>
      <c r="B64" s="87">
        <v>47</v>
      </c>
      <c r="C64" s="88" t="s">
        <v>44</v>
      </c>
      <c r="D64" s="95" t="s">
        <v>118</v>
      </c>
    </row>
    <row r="65" spans="1:4" ht="18" customHeight="1">
      <c r="A65" s="95" t="s">
        <v>118</v>
      </c>
      <c r="B65" s="87">
        <v>51</v>
      </c>
      <c r="C65" s="88" t="s">
        <v>78</v>
      </c>
      <c r="D65" s="95" t="s">
        <v>118</v>
      </c>
    </row>
  </sheetData>
  <sheetProtection/>
  <printOptions horizontalCentered="1" verticalCentered="1"/>
  <pageMargins left="0.5905511811023623" right="0.1968503937007874" top="0.4330708661417323" bottom="0.3937007874015748" header="0.2362204724409449" footer="0.2755905511811024"/>
  <pageSetup horizontalDpi="300" verticalDpi="300" orientation="portrait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8"/>
  <sheetViews>
    <sheetView workbookViewId="0" topLeftCell="A1">
      <pane xSplit="3" ySplit="7" topLeftCell="D8" activePane="bottomRight" state="frozen"/>
      <selection pane="topLeft" activeCell="R13" sqref="R13"/>
      <selection pane="topRight" activeCell="R13" sqref="R13"/>
      <selection pane="bottomLeft" activeCell="R13" sqref="R13"/>
      <selection pane="bottomRight" activeCell="A1" sqref="A1"/>
    </sheetView>
  </sheetViews>
  <sheetFormatPr defaultColWidth="9.140625" defaultRowHeight="12.75"/>
  <cols>
    <col min="1" max="1" width="5.28125" style="99" customWidth="1"/>
    <col min="2" max="2" width="4.7109375" style="99" bestFit="1" customWidth="1"/>
    <col min="3" max="3" width="42.00390625" style="100" customWidth="1"/>
    <col min="4" max="4" width="8.57421875" style="99" bestFit="1" customWidth="1"/>
    <col min="5" max="5" width="6.57421875" style="99" bestFit="1" customWidth="1"/>
    <col min="6" max="6" width="8.57421875" style="99" bestFit="1" customWidth="1"/>
    <col min="7" max="7" width="8.140625" style="99" customWidth="1"/>
    <col min="8" max="8" width="6.57421875" style="99" bestFit="1" customWidth="1"/>
    <col min="9" max="10" width="8.57421875" style="99" bestFit="1" customWidth="1"/>
    <col min="11" max="11" width="6.57421875" style="99" customWidth="1"/>
    <col min="12" max="12" width="8.7109375" style="99" customWidth="1"/>
    <col min="13" max="13" width="8.57421875" style="99" bestFit="1" customWidth="1"/>
    <col min="14" max="14" width="6.57421875" style="99" bestFit="1" customWidth="1"/>
    <col min="15" max="15" width="8.421875" style="99" customWidth="1"/>
    <col min="16" max="16" width="8.140625" style="99" customWidth="1"/>
    <col min="17" max="17" width="8.7109375" style="99" customWidth="1"/>
    <col min="18" max="16384" width="9.140625" style="99" customWidth="1"/>
  </cols>
  <sheetData>
    <row r="1" spans="1:3" s="96" customFormat="1" ht="15.75">
      <c r="A1" s="82" t="s">
        <v>136</v>
      </c>
      <c r="C1" s="97"/>
    </row>
    <row r="2" spans="1:17" ht="15.75" customHeight="1">
      <c r="A2" s="98"/>
      <c r="P2" s="168"/>
      <c r="Q2" s="168"/>
    </row>
    <row r="3" spans="3:17" ht="14.25" customHeight="1">
      <c r="C3" s="101"/>
      <c r="D3" s="167" t="s">
        <v>46</v>
      </c>
      <c r="E3" s="167"/>
      <c r="F3" s="167"/>
      <c r="G3" s="102"/>
      <c r="H3" s="102"/>
      <c r="I3" s="103">
        <f>MIN(P8:P68)</f>
        <v>4.204</v>
      </c>
      <c r="J3" s="102"/>
      <c r="L3" s="104" t="s">
        <v>137</v>
      </c>
      <c r="M3" s="105"/>
      <c r="N3" s="105"/>
      <c r="O3" s="105"/>
      <c r="P3" s="105"/>
      <c r="Q3" s="105"/>
    </row>
    <row r="4" spans="3:17" ht="14.25" customHeight="1">
      <c r="C4" s="101"/>
      <c r="D4" s="167" t="s">
        <v>47</v>
      </c>
      <c r="E4" s="167"/>
      <c r="F4" s="167"/>
      <c r="G4" s="102"/>
      <c r="H4" s="102"/>
      <c r="I4" s="103">
        <v>5.8</v>
      </c>
      <c r="J4" s="102"/>
      <c r="K4" s="106"/>
      <c r="L4" s="102"/>
      <c r="M4" s="102"/>
      <c r="N4" s="102"/>
      <c r="O4" s="102"/>
      <c r="P4" s="102"/>
      <c r="Q4" s="102"/>
    </row>
    <row r="5" spans="3:17" ht="14.25" customHeight="1">
      <c r="C5" s="101"/>
      <c r="D5" s="107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</row>
    <row r="6" spans="1:17" ht="14.25" customHeight="1">
      <c r="A6" s="108"/>
      <c r="B6" s="108"/>
      <c r="C6" s="109"/>
      <c r="D6" s="110" t="s">
        <v>138</v>
      </c>
      <c r="E6" s="111"/>
      <c r="F6" s="112"/>
      <c r="G6" s="113" t="s">
        <v>49</v>
      </c>
      <c r="H6" s="111"/>
      <c r="I6" s="114"/>
      <c r="J6" s="113" t="s">
        <v>50</v>
      </c>
      <c r="K6" s="111"/>
      <c r="L6" s="114"/>
      <c r="M6" s="115" t="s">
        <v>51</v>
      </c>
      <c r="N6" s="111"/>
      <c r="O6" s="112"/>
      <c r="P6" s="116"/>
      <c r="Q6" s="117"/>
    </row>
    <row r="7" spans="1:17" s="127" customFormat="1" ht="25.5" customHeight="1">
      <c r="A7" s="118" t="s">
        <v>0</v>
      </c>
      <c r="B7" s="119" t="s">
        <v>1</v>
      </c>
      <c r="C7" s="120" t="s">
        <v>2</v>
      </c>
      <c r="D7" s="121" t="s">
        <v>139</v>
      </c>
      <c r="E7" s="121" t="s">
        <v>53</v>
      </c>
      <c r="F7" s="122" t="s">
        <v>54</v>
      </c>
      <c r="G7" s="123" t="s">
        <v>52</v>
      </c>
      <c r="H7" s="121" t="s">
        <v>53</v>
      </c>
      <c r="I7" s="124" t="s">
        <v>54</v>
      </c>
      <c r="J7" s="123" t="s">
        <v>52</v>
      </c>
      <c r="K7" s="121" t="s">
        <v>53</v>
      </c>
      <c r="L7" s="124" t="s">
        <v>54</v>
      </c>
      <c r="M7" s="125" t="s">
        <v>52</v>
      </c>
      <c r="N7" s="121" t="s">
        <v>53</v>
      </c>
      <c r="O7" s="122" t="s">
        <v>54</v>
      </c>
      <c r="P7" s="126" t="s">
        <v>55</v>
      </c>
      <c r="Q7" s="119" t="s">
        <v>56</v>
      </c>
    </row>
    <row r="8" spans="1:17" ht="19.5" customHeight="1">
      <c r="A8" s="63">
        <v>1</v>
      </c>
      <c r="B8" s="128">
        <v>8</v>
      </c>
      <c r="C8" s="129" t="s">
        <v>13</v>
      </c>
      <c r="D8" s="130">
        <v>4.472</v>
      </c>
      <c r="E8" s="131">
        <v>0</v>
      </c>
      <c r="F8" s="132">
        <v>4.472</v>
      </c>
      <c r="G8" s="133">
        <v>4.204</v>
      </c>
      <c r="H8" s="131">
        <v>0</v>
      </c>
      <c r="I8" s="132">
        <v>4.204</v>
      </c>
      <c r="J8" s="133">
        <v>4.48</v>
      </c>
      <c r="K8" s="131">
        <v>0</v>
      </c>
      <c r="L8" s="134">
        <v>4.48</v>
      </c>
      <c r="M8" s="135">
        <v>4.417</v>
      </c>
      <c r="N8" s="131">
        <v>0</v>
      </c>
      <c r="O8" s="132">
        <v>4.417</v>
      </c>
      <c r="P8" s="136">
        <v>4.204</v>
      </c>
      <c r="Q8" s="137">
        <v>75</v>
      </c>
    </row>
    <row r="9" spans="1:17" ht="19.5" customHeight="1">
      <c r="A9" s="63">
        <v>2</v>
      </c>
      <c r="B9" s="128">
        <v>15</v>
      </c>
      <c r="C9" s="129" t="s">
        <v>45</v>
      </c>
      <c r="D9" s="130">
        <v>4.559</v>
      </c>
      <c r="E9" s="131">
        <v>0</v>
      </c>
      <c r="F9" s="132">
        <v>4.559</v>
      </c>
      <c r="G9" s="133">
        <v>4.422</v>
      </c>
      <c r="H9" s="131">
        <v>0</v>
      </c>
      <c r="I9" s="132">
        <v>4.422</v>
      </c>
      <c r="J9" s="133">
        <v>4.275</v>
      </c>
      <c r="K9" s="131">
        <v>0</v>
      </c>
      <c r="L9" s="134">
        <v>4.275</v>
      </c>
      <c r="M9" s="135">
        <v>4.34</v>
      </c>
      <c r="N9" s="131">
        <v>0</v>
      </c>
      <c r="O9" s="132">
        <v>4.34</v>
      </c>
      <c r="P9" s="136">
        <v>4.275</v>
      </c>
      <c r="Q9" s="137">
        <v>70.68457693942455</v>
      </c>
    </row>
    <row r="10" spans="1:17" ht="19.5" customHeight="1">
      <c r="A10" s="63">
        <v>3</v>
      </c>
      <c r="B10" s="128">
        <v>12</v>
      </c>
      <c r="C10" s="129" t="s">
        <v>31</v>
      </c>
      <c r="D10" s="130">
        <v>4.412</v>
      </c>
      <c r="E10" s="131">
        <v>0</v>
      </c>
      <c r="F10" s="132">
        <v>4.412</v>
      </c>
      <c r="G10" s="133">
        <v>4.316</v>
      </c>
      <c r="H10" s="131"/>
      <c r="I10" s="132">
        <v>4.316</v>
      </c>
      <c r="J10" s="133"/>
      <c r="K10" s="131"/>
      <c r="L10" s="134" t="s">
        <v>142</v>
      </c>
      <c r="M10" s="135"/>
      <c r="N10" s="131"/>
      <c r="O10" s="132" t="s">
        <v>142</v>
      </c>
      <c r="P10" s="136">
        <v>4.316</v>
      </c>
      <c r="Q10" s="137">
        <v>68.25723948425278</v>
      </c>
    </row>
    <row r="11" spans="1:17" ht="19.5" customHeight="1">
      <c r="A11" s="63">
        <v>4</v>
      </c>
      <c r="B11" s="128">
        <v>10</v>
      </c>
      <c r="C11" s="129" t="s">
        <v>11</v>
      </c>
      <c r="D11" s="130">
        <v>4.535</v>
      </c>
      <c r="E11" s="131">
        <v>0</v>
      </c>
      <c r="F11" s="132">
        <v>4.535</v>
      </c>
      <c r="G11" s="133">
        <v>4.351</v>
      </c>
      <c r="H11" s="131">
        <v>0</v>
      </c>
      <c r="I11" s="132">
        <v>4.351</v>
      </c>
      <c r="J11" s="133">
        <v>5.111</v>
      </c>
      <c r="K11" s="131">
        <v>0</v>
      </c>
      <c r="L11" s="134">
        <v>5.111</v>
      </c>
      <c r="M11" s="135">
        <v>4.991</v>
      </c>
      <c r="N11" s="131">
        <v>0</v>
      </c>
      <c r="O11" s="132">
        <v>4.991</v>
      </c>
      <c r="P11" s="136">
        <v>4.351</v>
      </c>
      <c r="Q11" s="137">
        <v>66.2213163338131</v>
      </c>
    </row>
    <row r="12" spans="1:17" ht="19.5" customHeight="1">
      <c r="A12" s="63">
        <v>5</v>
      </c>
      <c r="B12" s="128">
        <v>50</v>
      </c>
      <c r="C12" s="129" t="s">
        <v>77</v>
      </c>
      <c r="D12" s="130">
        <v>5.129</v>
      </c>
      <c r="E12" s="131">
        <v>0</v>
      </c>
      <c r="F12" s="132">
        <v>5.129</v>
      </c>
      <c r="G12" s="133">
        <v>4.355</v>
      </c>
      <c r="H12" s="131">
        <v>0</v>
      </c>
      <c r="I12" s="132">
        <v>4.355</v>
      </c>
      <c r="J12" s="133"/>
      <c r="K12" s="131"/>
      <c r="L12" s="134" t="s">
        <v>142</v>
      </c>
      <c r="M12" s="135"/>
      <c r="N12" s="131"/>
      <c r="O12" s="132" t="s">
        <v>142</v>
      </c>
      <c r="P12" s="136">
        <v>4.355</v>
      </c>
      <c r="Q12" s="137">
        <v>65.99072307634754</v>
      </c>
    </row>
    <row r="13" spans="1:17" ht="19.5" customHeight="1">
      <c r="A13" s="63">
        <v>6</v>
      </c>
      <c r="B13" s="128">
        <v>13</v>
      </c>
      <c r="C13" s="129" t="s">
        <v>21</v>
      </c>
      <c r="D13" s="130">
        <v>4.561</v>
      </c>
      <c r="E13" s="131">
        <v>0</v>
      </c>
      <c r="F13" s="132">
        <v>4.561</v>
      </c>
      <c r="G13" s="133">
        <v>4.526</v>
      </c>
      <c r="H13" s="131">
        <v>0</v>
      </c>
      <c r="I13" s="132">
        <v>4.526</v>
      </c>
      <c r="J13" s="133">
        <v>4.581</v>
      </c>
      <c r="K13" s="131">
        <v>0</v>
      </c>
      <c r="L13" s="134">
        <v>4.581</v>
      </c>
      <c r="M13" s="135">
        <v>4.412</v>
      </c>
      <c r="N13" s="131">
        <v>0</v>
      </c>
      <c r="O13" s="132">
        <v>4.412</v>
      </c>
      <c r="P13" s="136">
        <v>4.412</v>
      </c>
      <c r="Q13" s="137">
        <v>62.750200523975366</v>
      </c>
    </row>
    <row r="14" spans="1:17" ht="19.5" customHeight="1">
      <c r="A14" s="63">
        <v>7</v>
      </c>
      <c r="B14" s="128">
        <v>1</v>
      </c>
      <c r="C14" s="129" t="s">
        <v>24</v>
      </c>
      <c r="D14" s="130">
        <v>4.442</v>
      </c>
      <c r="E14" s="131">
        <v>0</v>
      </c>
      <c r="F14" s="132">
        <v>4.442</v>
      </c>
      <c r="G14" s="133">
        <v>4.477</v>
      </c>
      <c r="H14" s="131">
        <v>0</v>
      </c>
      <c r="I14" s="132">
        <v>4.477</v>
      </c>
      <c r="J14" s="133">
        <v>4.53</v>
      </c>
      <c r="K14" s="131">
        <v>0</v>
      </c>
      <c r="L14" s="134">
        <v>4.53</v>
      </c>
      <c r="M14" s="135">
        <v>5.741</v>
      </c>
      <c r="N14" s="131">
        <v>0</v>
      </c>
      <c r="O14" s="132">
        <v>5.741</v>
      </c>
      <c r="P14" s="136">
        <v>4.442</v>
      </c>
      <c r="Q14" s="137">
        <v>61.07806662085196</v>
      </c>
    </row>
    <row r="15" spans="1:17" ht="19.5" customHeight="1">
      <c r="A15" s="63">
        <v>8</v>
      </c>
      <c r="B15" s="128">
        <v>19</v>
      </c>
      <c r="C15" s="129" t="s">
        <v>14</v>
      </c>
      <c r="D15" s="130">
        <v>4.601</v>
      </c>
      <c r="E15" s="131">
        <v>0</v>
      </c>
      <c r="F15" s="132">
        <v>4.601</v>
      </c>
      <c r="G15" s="133">
        <v>4.539</v>
      </c>
      <c r="H15" s="131">
        <v>0</v>
      </c>
      <c r="I15" s="132">
        <v>4.539</v>
      </c>
      <c r="J15" s="133">
        <v>4.558</v>
      </c>
      <c r="K15" s="131">
        <v>0</v>
      </c>
      <c r="L15" s="134">
        <v>4.558</v>
      </c>
      <c r="M15" s="135">
        <v>4.476</v>
      </c>
      <c r="N15" s="131">
        <v>0</v>
      </c>
      <c r="O15" s="132">
        <v>4.476</v>
      </c>
      <c r="P15" s="136">
        <v>4.476</v>
      </c>
      <c r="Q15" s="137">
        <v>59.210078368396374</v>
      </c>
    </row>
    <row r="16" spans="1:17" ht="19.5" customHeight="1">
      <c r="A16" s="63">
        <v>9</v>
      </c>
      <c r="B16" s="128">
        <v>7</v>
      </c>
      <c r="C16" s="129" t="s">
        <v>19</v>
      </c>
      <c r="D16" s="130">
        <v>4.503</v>
      </c>
      <c r="E16" s="131">
        <v>0</v>
      </c>
      <c r="F16" s="132">
        <v>4.503</v>
      </c>
      <c r="G16" s="133">
        <v>4.527</v>
      </c>
      <c r="H16" s="131">
        <v>0</v>
      </c>
      <c r="I16" s="132">
        <v>4.527</v>
      </c>
      <c r="J16" s="133"/>
      <c r="K16" s="131"/>
      <c r="L16" s="134" t="s">
        <v>142</v>
      </c>
      <c r="M16" s="135"/>
      <c r="N16" s="131"/>
      <c r="O16" s="132" t="s">
        <v>142</v>
      </c>
      <c r="P16" s="136">
        <v>4.503</v>
      </c>
      <c r="Q16" s="137">
        <v>57.74677088012055</v>
      </c>
    </row>
    <row r="17" spans="1:17" ht="19.5" customHeight="1">
      <c r="A17" s="63">
        <v>10</v>
      </c>
      <c r="B17" s="128">
        <v>11</v>
      </c>
      <c r="C17" s="129" t="s">
        <v>17</v>
      </c>
      <c r="D17" s="130">
        <v>5.191</v>
      </c>
      <c r="E17" s="131">
        <v>0</v>
      </c>
      <c r="F17" s="132">
        <v>5.191</v>
      </c>
      <c r="G17" s="133">
        <v>5.19</v>
      </c>
      <c r="H17" s="131">
        <v>0</v>
      </c>
      <c r="I17" s="132">
        <v>5.19</v>
      </c>
      <c r="J17" s="133">
        <v>4.609</v>
      </c>
      <c r="K17" s="131">
        <v>0</v>
      </c>
      <c r="L17" s="134">
        <v>4.609</v>
      </c>
      <c r="M17" s="135">
        <v>4.605</v>
      </c>
      <c r="N17" s="131">
        <v>0</v>
      </c>
      <c r="O17" s="132">
        <v>4.605</v>
      </c>
      <c r="P17" s="136">
        <v>4.605</v>
      </c>
      <c r="Q17" s="137">
        <v>52.37357780988842</v>
      </c>
    </row>
    <row r="18" spans="1:17" ht="19.5" customHeight="1">
      <c r="A18" s="63">
        <v>11</v>
      </c>
      <c r="B18" s="128">
        <v>17</v>
      </c>
      <c r="C18" s="129" t="s">
        <v>38</v>
      </c>
      <c r="D18" s="130">
        <v>4.732</v>
      </c>
      <c r="E18" s="131">
        <v>0</v>
      </c>
      <c r="F18" s="132">
        <v>4.732</v>
      </c>
      <c r="G18" s="133">
        <v>4.645</v>
      </c>
      <c r="H18" s="131">
        <v>0</v>
      </c>
      <c r="I18" s="132">
        <v>4.645</v>
      </c>
      <c r="J18" s="133">
        <v>5.376</v>
      </c>
      <c r="K18" s="131">
        <v>0</v>
      </c>
      <c r="L18" s="134">
        <v>5.376</v>
      </c>
      <c r="M18" s="135">
        <v>6.39</v>
      </c>
      <c r="N18" s="131">
        <v>0</v>
      </c>
      <c r="O18" s="132">
        <v>6.39</v>
      </c>
      <c r="P18" s="136">
        <v>4.645</v>
      </c>
      <c r="Q18" s="137">
        <v>50.33085944139141</v>
      </c>
    </row>
    <row r="19" spans="1:17" ht="19.5" customHeight="1">
      <c r="A19" s="63">
        <v>12</v>
      </c>
      <c r="B19" s="128">
        <v>24</v>
      </c>
      <c r="C19" s="138" t="s">
        <v>32</v>
      </c>
      <c r="D19" s="130">
        <v>4.908</v>
      </c>
      <c r="E19" s="131">
        <v>0</v>
      </c>
      <c r="F19" s="132">
        <v>4.908</v>
      </c>
      <c r="G19" s="133">
        <v>4.8</v>
      </c>
      <c r="H19" s="131">
        <v>0</v>
      </c>
      <c r="I19" s="132">
        <v>4.8</v>
      </c>
      <c r="J19" s="133">
        <v>5.113</v>
      </c>
      <c r="K19" s="131">
        <v>0</v>
      </c>
      <c r="L19" s="134">
        <v>5.113</v>
      </c>
      <c r="M19" s="135">
        <v>4.858</v>
      </c>
      <c r="N19" s="131">
        <v>0</v>
      </c>
      <c r="O19" s="132">
        <v>4.858</v>
      </c>
      <c r="P19" s="136">
        <v>4.8</v>
      </c>
      <c r="Q19" s="137">
        <v>42.73689431913113</v>
      </c>
    </row>
    <row r="20" spans="1:17" ht="19.5" customHeight="1">
      <c r="A20" s="63">
        <v>13</v>
      </c>
      <c r="B20" s="128">
        <v>31</v>
      </c>
      <c r="C20" s="129" t="s">
        <v>29</v>
      </c>
      <c r="D20" s="130">
        <v>4.842</v>
      </c>
      <c r="E20" s="131">
        <v>0</v>
      </c>
      <c r="F20" s="132">
        <v>4.842</v>
      </c>
      <c r="G20" s="133">
        <v>4.802</v>
      </c>
      <c r="H20" s="131">
        <v>0</v>
      </c>
      <c r="I20" s="132">
        <v>4.802</v>
      </c>
      <c r="J20" s="133">
        <v>4.847</v>
      </c>
      <c r="K20" s="131">
        <v>0</v>
      </c>
      <c r="L20" s="134">
        <v>4.847</v>
      </c>
      <c r="M20" s="135">
        <v>4.918</v>
      </c>
      <c r="N20" s="131">
        <v>0</v>
      </c>
      <c r="O20" s="132">
        <v>4.918</v>
      </c>
      <c r="P20" s="136">
        <v>4.802</v>
      </c>
      <c r="Q20" s="137">
        <v>42.64211131744397</v>
      </c>
    </row>
    <row r="21" spans="1:17" ht="19.5" customHeight="1">
      <c r="A21" s="63">
        <v>14</v>
      </c>
      <c r="B21" s="128">
        <v>2</v>
      </c>
      <c r="C21" s="129" t="s">
        <v>18</v>
      </c>
      <c r="D21" s="130">
        <v>4.967</v>
      </c>
      <c r="E21" s="131">
        <v>0</v>
      </c>
      <c r="F21" s="132">
        <v>4.967</v>
      </c>
      <c r="G21" s="133">
        <v>4.811</v>
      </c>
      <c r="H21" s="131">
        <v>0</v>
      </c>
      <c r="I21" s="132">
        <v>4.811</v>
      </c>
      <c r="J21" s="133">
        <v>5.505</v>
      </c>
      <c r="K21" s="131">
        <v>0</v>
      </c>
      <c r="L21" s="134">
        <v>5.505</v>
      </c>
      <c r="M21" s="135">
        <v>5.504</v>
      </c>
      <c r="N21" s="131">
        <v>0</v>
      </c>
      <c r="O21" s="132">
        <v>5.504</v>
      </c>
      <c r="P21" s="136">
        <v>4.811</v>
      </c>
      <c r="Q21" s="137">
        <v>42.21656302468912</v>
      </c>
    </row>
    <row r="22" spans="1:17" ht="19.5" customHeight="1">
      <c r="A22" s="63">
        <v>15</v>
      </c>
      <c r="B22" s="128">
        <v>32</v>
      </c>
      <c r="C22" s="129" t="s">
        <v>40</v>
      </c>
      <c r="D22" s="130">
        <v>5.02</v>
      </c>
      <c r="E22" s="131">
        <v>0</v>
      </c>
      <c r="F22" s="132">
        <v>5.02</v>
      </c>
      <c r="G22" s="133">
        <v>6.572</v>
      </c>
      <c r="H22" s="131">
        <v>0</v>
      </c>
      <c r="I22" s="132">
        <v>6.572</v>
      </c>
      <c r="J22" s="133">
        <v>4.91</v>
      </c>
      <c r="K22" s="131">
        <v>0</v>
      </c>
      <c r="L22" s="134">
        <v>4.91</v>
      </c>
      <c r="M22" s="135">
        <v>6.07</v>
      </c>
      <c r="N22" s="131">
        <v>0</v>
      </c>
      <c r="O22" s="132">
        <v>6.07</v>
      </c>
      <c r="P22" s="136">
        <v>4.91</v>
      </c>
      <c r="Q22" s="137">
        <v>37.638495423895755</v>
      </c>
    </row>
    <row r="23" spans="1:17" ht="19.5" customHeight="1">
      <c r="A23" s="63">
        <v>16</v>
      </c>
      <c r="B23" s="128">
        <v>20</v>
      </c>
      <c r="C23" s="129" t="s">
        <v>12</v>
      </c>
      <c r="D23" s="130">
        <v>5.366</v>
      </c>
      <c r="E23" s="131">
        <v>0</v>
      </c>
      <c r="F23" s="132">
        <v>5.366</v>
      </c>
      <c r="G23" s="133">
        <v>4.942</v>
      </c>
      <c r="H23" s="131">
        <v>0</v>
      </c>
      <c r="I23" s="132">
        <v>4.942</v>
      </c>
      <c r="J23" s="133">
        <v>4.939</v>
      </c>
      <c r="K23" s="131">
        <v>0</v>
      </c>
      <c r="L23" s="134">
        <v>4.939</v>
      </c>
      <c r="M23" s="135">
        <v>5.196</v>
      </c>
      <c r="N23" s="131">
        <v>0</v>
      </c>
      <c r="O23" s="132">
        <v>5.196</v>
      </c>
      <c r="P23" s="136">
        <v>4.939</v>
      </c>
      <c r="Q23" s="137">
        <v>36.33220021099517</v>
      </c>
    </row>
    <row r="24" spans="1:17" ht="19.5" customHeight="1">
      <c r="A24" s="63">
        <v>17</v>
      </c>
      <c r="B24" s="128">
        <v>29</v>
      </c>
      <c r="C24" s="129" t="s">
        <v>25</v>
      </c>
      <c r="D24" s="130">
        <v>5.36</v>
      </c>
      <c r="E24" s="131">
        <v>0</v>
      </c>
      <c r="F24" s="132">
        <v>5.36</v>
      </c>
      <c r="G24" s="133">
        <v>4.94</v>
      </c>
      <c r="H24" s="131">
        <v>0</v>
      </c>
      <c r="I24" s="132">
        <v>4.94</v>
      </c>
      <c r="J24" s="133">
        <v>5.125</v>
      </c>
      <c r="K24" s="131">
        <v>0</v>
      </c>
      <c r="L24" s="134">
        <v>5.125</v>
      </c>
      <c r="M24" s="135">
        <v>5.11</v>
      </c>
      <c r="N24" s="131">
        <v>0</v>
      </c>
      <c r="O24" s="132">
        <v>5.11</v>
      </c>
      <c r="P24" s="136">
        <v>4.94</v>
      </c>
      <c r="Q24" s="137">
        <v>36.28742909906343</v>
      </c>
    </row>
    <row r="25" spans="1:17" ht="19.5" customHeight="1">
      <c r="A25" s="63">
        <v>18</v>
      </c>
      <c r="B25" s="128">
        <v>23</v>
      </c>
      <c r="C25" s="129" t="s">
        <v>65</v>
      </c>
      <c r="D25" s="130">
        <v>4.95</v>
      </c>
      <c r="E25" s="131">
        <v>0</v>
      </c>
      <c r="F25" s="132">
        <v>4.95</v>
      </c>
      <c r="G25" s="133">
        <v>7.157</v>
      </c>
      <c r="H25" s="131">
        <v>0</v>
      </c>
      <c r="I25" s="132">
        <v>7.157</v>
      </c>
      <c r="J25" s="133">
        <v>7.713</v>
      </c>
      <c r="K25" s="131">
        <v>0</v>
      </c>
      <c r="L25" s="134">
        <v>7.713</v>
      </c>
      <c r="M25" s="135"/>
      <c r="N25" s="131"/>
      <c r="O25" s="132" t="s">
        <v>142</v>
      </c>
      <c r="P25" s="136">
        <v>4.95</v>
      </c>
      <c r="Q25" s="137">
        <v>35.84071289334446</v>
      </c>
    </row>
    <row r="26" spans="1:17" ht="19.5" customHeight="1">
      <c r="A26" s="63">
        <v>19</v>
      </c>
      <c r="B26" s="128">
        <v>9</v>
      </c>
      <c r="C26" s="129" t="s">
        <v>30</v>
      </c>
      <c r="D26" s="130">
        <v>5.622</v>
      </c>
      <c r="E26" s="131">
        <v>0</v>
      </c>
      <c r="F26" s="132">
        <v>5.622</v>
      </c>
      <c r="G26" s="133">
        <v>5.077</v>
      </c>
      <c r="H26" s="131">
        <v>0</v>
      </c>
      <c r="I26" s="132">
        <v>5.077</v>
      </c>
      <c r="J26" s="133">
        <v>5.591</v>
      </c>
      <c r="K26" s="131">
        <v>0</v>
      </c>
      <c r="L26" s="134">
        <v>5.591</v>
      </c>
      <c r="M26" s="135">
        <v>4.976</v>
      </c>
      <c r="N26" s="131">
        <v>0</v>
      </c>
      <c r="O26" s="132">
        <v>4.976</v>
      </c>
      <c r="P26" s="136">
        <v>4.976</v>
      </c>
      <c r="Q26" s="137">
        <v>34.68765361957948</v>
      </c>
    </row>
    <row r="27" spans="1:17" ht="19.5" customHeight="1">
      <c r="A27" s="63">
        <v>20</v>
      </c>
      <c r="B27" s="128">
        <v>34</v>
      </c>
      <c r="C27" s="129" t="s">
        <v>97</v>
      </c>
      <c r="D27" s="130">
        <v>5.663</v>
      </c>
      <c r="E27" s="131">
        <v>0</v>
      </c>
      <c r="F27" s="132">
        <v>5.663</v>
      </c>
      <c r="G27" s="133">
        <v>4.994</v>
      </c>
      <c r="H27" s="131">
        <v>0</v>
      </c>
      <c r="I27" s="132">
        <v>4.994</v>
      </c>
      <c r="J27" s="133">
        <v>4.983</v>
      </c>
      <c r="K27" s="131">
        <v>0</v>
      </c>
      <c r="L27" s="134">
        <v>4.983</v>
      </c>
      <c r="M27" s="135">
        <v>5.438</v>
      </c>
      <c r="N27" s="131">
        <v>0</v>
      </c>
      <c r="O27" s="132">
        <v>5.438</v>
      </c>
      <c r="P27" s="136">
        <v>4.983</v>
      </c>
      <c r="Q27" s="137">
        <v>34.37927047198572</v>
      </c>
    </row>
    <row r="28" spans="1:17" ht="19.5" customHeight="1">
      <c r="A28" s="63">
        <v>21</v>
      </c>
      <c r="B28" s="128">
        <v>3</v>
      </c>
      <c r="C28" s="129" t="s">
        <v>15</v>
      </c>
      <c r="D28" s="130">
        <v>5.003</v>
      </c>
      <c r="E28" s="131">
        <v>0</v>
      </c>
      <c r="F28" s="132">
        <v>5.003</v>
      </c>
      <c r="G28" s="133"/>
      <c r="H28" s="131"/>
      <c r="I28" s="132" t="s">
        <v>142</v>
      </c>
      <c r="J28" s="133"/>
      <c r="K28" s="131"/>
      <c r="L28" s="134" t="s">
        <v>142</v>
      </c>
      <c r="M28" s="135"/>
      <c r="N28" s="131"/>
      <c r="O28" s="132" t="s">
        <v>142</v>
      </c>
      <c r="P28" s="136">
        <v>5.003</v>
      </c>
      <c r="Q28" s="137">
        <v>33.502930822959826</v>
      </c>
    </row>
    <row r="29" spans="1:17" ht="19.5" customHeight="1">
      <c r="A29" s="63">
        <v>22</v>
      </c>
      <c r="B29" s="128">
        <v>30</v>
      </c>
      <c r="C29" s="129" t="s">
        <v>68</v>
      </c>
      <c r="D29" s="130">
        <v>5.097</v>
      </c>
      <c r="E29" s="131">
        <v>0</v>
      </c>
      <c r="F29" s="132">
        <v>5.097</v>
      </c>
      <c r="G29" s="133">
        <v>5.05</v>
      </c>
      <c r="H29" s="131">
        <v>0</v>
      </c>
      <c r="I29" s="132">
        <v>5.05</v>
      </c>
      <c r="J29" s="133">
        <v>5.159</v>
      </c>
      <c r="K29" s="131">
        <v>0</v>
      </c>
      <c r="L29" s="134">
        <v>5.159</v>
      </c>
      <c r="M29" s="135">
        <v>5.165</v>
      </c>
      <c r="N29" s="131">
        <v>0</v>
      </c>
      <c r="O29" s="132">
        <v>5.165</v>
      </c>
      <c r="P29" s="136">
        <v>5.05</v>
      </c>
      <c r="Q29" s="137">
        <v>31.470855356212283</v>
      </c>
    </row>
    <row r="30" spans="1:17" ht="19.5" customHeight="1">
      <c r="A30" s="63">
        <v>23</v>
      </c>
      <c r="B30" s="128">
        <v>44</v>
      </c>
      <c r="C30" s="129" t="s">
        <v>119</v>
      </c>
      <c r="D30" s="130">
        <v>5.498</v>
      </c>
      <c r="E30" s="131">
        <v>0</v>
      </c>
      <c r="F30" s="132">
        <v>5.498</v>
      </c>
      <c r="G30" s="133">
        <v>5.159</v>
      </c>
      <c r="H30" s="131">
        <v>0</v>
      </c>
      <c r="I30" s="132">
        <v>5.159</v>
      </c>
      <c r="J30" s="133">
        <v>5.19</v>
      </c>
      <c r="K30" s="131">
        <v>0</v>
      </c>
      <c r="L30" s="134">
        <v>5.19</v>
      </c>
      <c r="M30" s="135">
        <v>5.535</v>
      </c>
      <c r="N30" s="131">
        <v>0</v>
      </c>
      <c r="O30" s="132">
        <v>5.535</v>
      </c>
      <c r="P30" s="136">
        <v>5.159</v>
      </c>
      <c r="Q30" s="137">
        <v>26.900673859488805</v>
      </c>
    </row>
    <row r="31" spans="1:17" ht="19.5" customHeight="1">
      <c r="A31" s="63">
        <v>24</v>
      </c>
      <c r="B31" s="128">
        <v>38</v>
      </c>
      <c r="C31" s="129" t="s">
        <v>16</v>
      </c>
      <c r="D31" s="130">
        <v>5.711</v>
      </c>
      <c r="E31" s="131">
        <v>0</v>
      </c>
      <c r="F31" s="132">
        <v>5.711</v>
      </c>
      <c r="G31" s="133">
        <v>5.246</v>
      </c>
      <c r="H31" s="131">
        <v>0</v>
      </c>
      <c r="I31" s="132">
        <v>5.246</v>
      </c>
      <c r="J31" s="133"/>
      <c r="K31" s="131"/>
      <c r="L31" s="134" t="s">
        <v>142</v>
      </c>
      <c r="M31" s="135"/>
      <c r="N31" s="131"/>
      <c r="O31" s="132" t="s">
        <v>142</v>
      </c>
      <c r="P31" s="136">
        <v>5.246</v>
      </c>
      <c r="Q31" s="137">
        <v>23.38920117678868</v>
      </c>
    </row>
    <row r="32" spans="1:17" ht="19.5" customHeight="1">
      <c r="A32" s="63">
        <v>25</v>
      </c>
      <c r="B32" s="128">
        <v>40</v>
      </c>
      <c r="C32" s="129" t="s">
        <v>36</v>
      </c>
      <c r="D32" s="130">
        <v>5.388</v>
      </c>
      <c r="E32" s="131">
        <v>0</v>
      </c>
      <c r="F32" s="132">
        <v>5.388</v>
      </c>
      <c r="G32" s="133">
        <v>5.647</v>
      </c>
      <c r="H32" s="131">
        <v>0</v>
      </c>
      <c r="I32" s="132">
        <v>5.647</v>
      </c>
      <c r="J32" s="133">
        <v>6.173</v>
      </c>
      <c r="K32" s="131">
        <v>0</v>
      </c>
      <c r="L32" s="134">
        <v>6.173</v>
      </c>
      <c r="M32" s="135">
        <v>5.536</v>
      </c>
      <c r="N32" s="131">
        <v>0</v>
      </c>
      <c r="O32" s="132">
        <v>5.536</v>
      </c>
      <c r="P32" s="136">
        <v>5.388</v>
      </c>
      <c r="Q32" s="137">
        <v>17.901425799093104</v>
      </c>
    </row>
    <row r="33" spans="1:17" ht="19.5" customHeight="1">
      <c r="A33" s="63">
        <v>26</v>
      </c>
      <c r="B33" s="128">
        <v>61</v>
      </c>
      <c r="C33" s="129" t="s">
        <v>88</v>
      </c>
      <c r="D33" s="130">
        <v>5.514</v>
      </c>
      <c r="E33" s="131">
        <v>0</v>
      </c>
      <c r="F33" s="132">
        <v>5.514</v>
      </c>
      <c r="G33" s="133">
        <v>5.626</v>
      </c>
      <c r="H33" s="131">
        <v>0</v>
      </c>
      <c r="I33" s="132">
        <v>5.626</v>
      </c>
      <c r="J33" s="133">
        <v>11.171</v>
      </c>
      <c r="K33" s="131">
        <v>0</v>
      </c>
      <c r="L33" s="134">
        <v>11.171</v>
      </c>
      <c r="M33" s="135">
        <v>6.093</v>
      </c>
      <c r="N33" s="131">
        <v>0</v>
      </c>
      <c r="O33" s="132">
        <v>6.093</v>
      </c>
      <c r="P33" s="136">
        <v>5.514</v>
      </c>
      <c r="Q33" s="137">
        <v>13.268663134077453</v>
      </c>
    </row>
    <row r="34" spans="1:17" ht="19.5" customHeight="1">
      <c r="A34" s="63">
        <v>27</v>
      </c>
      <c r="B34" s="128">
        <v>35</v>
      </c>
      <c r="C34" s="129" t="s">
        <v>33</v>
      </c>
      <c r="D34" s="130">
        <v>5.654</v>
      </c>
      <c r="E34" s="131">
        <v>0</v>
      </c>
      <c r="F34" s="132">
        <v>5.654</v>
      </c>
      <c r="G34" s="133">
        <v>6.776</v>
      </c>
      <c r="H34" s="131">
        <v>0</v>
      </c>
      <c r="I34" s="132">
        <v>6.776</v>
      </c>
      <c r="J34" s="133"/>
      <c r="K34" s="131"/>
      <c r="L34" s="134" t="s">
        <v>142</v>
      </c>
      <c r="M34" s="135"/>
      <c r="N34" s="131"/>
      <c r="O34" s="132" t="s">
        <v>142</v>
      </c>
      <c r="P34" s="136">
        <v>5.654</v>
      </c>
      <c r="Q34" s="137">
        <v>8.363320753244958</v>
      </c>
    </row>
    <row r="35" spans="1:17" ht="19.5" customHeight="1">
      <c r="A35" s="63">
        <v>28</v>
      </c>
      <c r="B35" s="128">
        <v>21</v>
      </c>
      <c r="C35" s="129" t="s">
        <v>42</v>
      </c>
      <c r="D35" s="130">
        <v>5.89</v>
      </c>
      <c r="E35" s="131">
        <v>0</v>
      </c>
      <c r="F35" s="132">
        <v>5.89</v>
      </c>
      <c r="G35" s="133">
        <v>5.939</v>
      </c>
      <c r="H35" s="131">
        <v>0</v>
      </c>
      <c r="I35" s="132">
        <v>5.939</v>
      </c>
      <c r="J35" s="133"/>
      <c r="K35" s="131"/>
      <c r="L35" s="134" t="s">
        <v>142</v>
      </c>
      <c r="M35" s="135"/>
      <c r="N35" s="131"/>
      <c r="O35" s="132" t="s">
        <v>142</v>
      </c>
      <c r="P35" s="136">
        <v>5.89</v>
      </c>
      <c r="Q35" s="137">
        <v>3.5</v>
      </c>
    </row>
    <row r="36" spans="1:17" ht="19.5" customHeight="1">
      <c r="A36" s="63">
        <v>29</v>
      </c>
      <c r="B36" s="128">
        <v>4</v>
      </c>
      <c r="C36" s="129" t="s">
        <v>23</v>
      </c>
      <c r="D36" s="130"/>
      <c r="E36" s="131"/>
      <c r="F36" s="132" t="s">
        <v>142</v>
      </c>
      <c r="G36" s="133"/>
      <c r="H36" s="131"/>
      <c r="I36" s="132" t="s">
        <v>142</v>
      </c>
      <c r="J36" s="133"/>
      <c r="K36" s="131"/>
      <c r="L36" s="134" t="s">
        <v>142</v>
      </c>
      <c r="M36" s="135"/>
      <c r="N36" s="131"/>
      <c r="O36" s="132" t="s">
        <v>142</v>
      </c>
      <c r="P36" s="136" t="s">
        <v>143</v>
      </c>
      <c r="Q36" s="137">
        <v>0</v>
      </c>
    </row>
    <row r="37" spans="1:17" ht="19.5" customHeight="1">
      <c r="A37" s="63">
        <v>29</v>
      </c>
      <c r="B37" s="128">
        <v>5</v>
      </c>
      <c r="C37" s="129" t="s">
        <v>22</v>
      </c>
      <c r="D37" s="130"/>
      <c r="E37" s="131"/>
      <c r="F37" s="132" t="s">
        <v>142</v>
      </c>
      <c r="G37" s="133"/>
      <c r="H37" s="131"/>
      <c r="I37" s="132" t="s">
        <v>142</v>
      </c>
      <c r="J37" s="133"/>
      <c r="K37" s="131"/>
      <c r="L37" s="134" t="s">
        <v>142</v>
      </c>
      <c r="M37" s="135"/>
      <c r="N37" s="131"/>
      <c r="O37" s="132" t="s">
        <v>142</v>
      </c>
      <c r="P37" s="136" t="s">
        <v>143</v>
      </c>
      <c r="Q37" s="137">
        <v>0</v>
      </c>
    </row>
    <row r="38" spans="1:17" ht="19.5" customHeight="1">
      <c r="A38" s="63">
        <v>29</v>
      </c>
      <c r="B38" s="128">
        <v>6</v>
      </c>
      <c r="C38" s="129" t="s">
        <v>121</v>
      </c>
      <c r="D38" s="130"/>
      <c r="E38" s="131"/>
      <c r="F38" s="132" t="s">
        <v>142</v>
      </c>
      <c r="G38" s="133"/>
      <c r="H38" s="131"/>
      <c r="I38" s="132" t="s">
        <v>142</v>
      </c>
      <c r="J38" s="133"/>
      <c r="K38" s="131"/>
      <c r="L38" s="134" t="s">
        <v>142</v>
      </c>
      <c r="M38" s="135"/>
      <c r="N38" s="131"/>
      <c r="O38" s="132" t="s">
        <v>142</v>
      </c>
      <c r="P38" s="136" t="s">
        <v>143</v>
      </c>
      <c r="Q38" s="137">
        <v>0</v>
      </c>
    </row>
    <row r="39" spans="1:17" ht="19.5" customHeight="1">
      <c r="A39" s="63">
        <v>29</v>
      </c>
      <c r="B39" s="128">
        <v>14</v>
      </c>
      <c r="C39" s="129" t="s">
        <v>20</v>
      </c>
      <c r="D39" s="130"/>
      <c r="E39" s="131"/>
      <c r="F39" s="132" t="s">
        <v>142</v>
      </c>
      <c r="G39" s="133"/>
      <c r="H39" s="131"/>
      <c r="I39" s="132" t="s">
        <v>142</v>
      </c>
      <c r="J39" s="133"/>
      <c r="K39" s="131"/>
      <c r="L39" s="134" t="s">
        <v>142</v>
      </c>
      <c r="M39" s="135"/>
      <c r="N39" s="131"/>
      <c r="O39" s="132" t="s">
        <v>142</v>
      </c>
      <c r="P39" s="136" t="s">
        <v>143</v>
      </c>
      <c r="Q39" s="137">
        <v>0</v>
      </c>
    </row>
    <row r="40" spans="1:17" ht="19.5" customHeight="1">
      <c r="A40" s="63">
        <v>29</v>
      </c>
      <c r="B40" s="128">
        <v>16</v>
      </c>
      <c r="C40" s="129" t="s">
        <v>26</v>
      </c>
      <c r="D40" s="130"/>
      <c r="E40" s="131"/>
      <c r="F40" s="132" t="s">
        <v>142</v>
      </c>
      <c r="G40" s="133"/>
      <c r="H40" s="131"/>
      <c r="I40" s="132" t="s">
        <v>142</v>
      </c>
      <c r="J40" s="133"/>
      <c r="K40" s="131"/>
      <c r="L40" s="134" t="s">
        <v>142</v>
      </c>
      <c r="M40" s="135"/>
      <c r="N40" s="131"/>
      <c r="O40" s="132" t="s">
        <v>142</v>
      </c>
      <c r="P40" s="136" t="s">
        <v>143</v>
      </c>
      <c r="Q40" s="137">
        <v>0</v>
      </c>
    </row>
    <row r="41" spans="1:17" ht="19.5" customHeight="1">
      <c r="A41" s="63">
        <v>29</v>
      </c>
      <c r="B41" s="128">
        <v>18</v>
      </c>
      <c r="C41" s="129" t="s">
        <v>28</v>
      </c>
      <c r="D41" s="130"/>
      <c r="E41" s="131"/>
      <c r="F41" s="132" t="s">
        <v>142</v>
      </c>
      <c r="G41" s="133"/>
      <c r="H41" s="131"/>
      <c r="I41" s="132" t="s">
        <v>142</v>
      </c>
      <c r="J41" s="133"/>
      <c r="K41" s="131"/>
      <c r="L41" s="134" t="s">
        <v>142</v>
      </c>
      <c r="M41" s="135"/>
      <c r="N41" s="131"/>
      <c r="O41" s="132" t="s">
        <v>142</v>
      </c>
      <c r="P41" s="136" t="s">
        <v>143</v>
      </c>
      <c r="Q41" s="137">
        <v>0</v>
      </c>
    </row>
    <row r="42" spans="1:17" ht="19.5" customHeight="1">
      <c r="A42" s="63">
        <v>29</v>
      </c>
      <c r="B42" s="128">
        <v>22</v>
      </c>
      <c r="C42" s="129" t="s">
        <v>144</v>
      </c>
      <c r="D42" s="130"/>
      <c r="E42" s="131"/>
      <c r="F42" s="132" t="s">
        <v>142</v>
      </c>
      <c r="G42" s="133"/>
      <c r="H42" s="131"/>
      <c r="I42" s="132" t="s">
        <v>142</v>
      </c>
      <c r="J42" s="133"/>
      <c r="K42" s="131"/>
      <c r="L42" s="134" t="s">
        <v>142</v>
      </c>
      <c r="M42" s="135"/>
      <c r="N42" s="131"/>
      <c r="O42" s="132" t="s">
        <v>142</v>
      </c>
      <c r="P42" s="136" t="s">
        <v>143</v>
      </c>
      <c r="Q42" s="137">
        <v>0</v>
      </c>
    </row>
    <row r="43" spans="1:17" ht="19.5" customHeight="1">
      <c r="A43" s="63">
        <v>29</v>
      </c>
      <c r="B43" s="128">
        <v>25</v>
      </c>
      <c r="C43" s="129" t="s">
        <v>66</v>
      </c>
      <c r="D43" s="130"/>
      <c r="E43" s="131"/>
      <c r="F43" s="132" t="s">
        <v>142</v>
      </c>
      <c r="G43" s="133"/>
      <c r="H43" s="131"/>
      <c r="I43" s="132" t="s">
        <v>142</v>
      </c>
      <c r="J43" s="133"/>
      <c r="K43" s="131"/>
      <c r="L43" s="134" t="s">
        <v>142</v>
      </c>
      <c r="M43" s="135"/>
      <c r="N43" s="131"/>
      <c r="O43" s="132" t="s">
        <v>142</v>
      </c>
      <c r="P43" s="136" t="s">
        <v>143</v>
      </c>
      <c r="Q43" s="137">
        <v>0</v>
      </c>
    </row>
    <row r="44" spans="1:17" ht="19.5" customHeight="1">
      <c r="A44" s="63">
        <v>29</v>
      </c>
      <c r="B44" s="128">
        <v>26</v>
      </c>
      <c r="C44" s="129" t="s">
        <v>39</v>
      </c>
      <c r="D44" s="130"/>
      <c r="E44" s="131"/>
      <c r="F44" s="132" t="s">
        <v>142</v>
      </c>
      <c r="G44" s="133"/>
      <c r="H44" s="131"/>
      <c r="I44" s="132" t="s">
        <v>142</v>
      </c>
      <c r="J44" s="133"/>
      <c r="K44" s="131"/>
      <c r="L44" s="134" t="s">
        <v>142</v>
      </c>
      <c r="M44" s="135"/>
      <c r="N44" s="131"/>
      <c r="O44" s="132" t="s">
        <v>142</v>
      </c>
      <c r="P44" s="136" t="s">
        <v>143</v>
      </c>
      <c r="Q44" s="137">
        <v>0</v>
      </c>
    </row>
    <row r="45" spans="1:17" ht="19.5" customHeight="1">
      <c r="A45" s="63">
        <v>29</v>
      </c>
      <c r="B45" s="128">
        <v>27</v>
      </c>
      <c r="C45" s="129" t="s">
        <v>34</v>
      </c>
      <c r="D45" s="130"/>
      <c r="E45" s="131"/>
      <c r="F45" s="132" t="s">
        <v>142</v>
      </c>
      <c r="G45" s="133"/>
      <c r="H45" s="131"/>
      <c r="I45" s="132" t="s">
        <v>142</v>
      </c>
      <c r="J45" s="133"/>
      <c r="K45" s="131"/>
      <c r="L45" s="134" t="s">
        <v>142</v>
      </c>
      <c r="M45" s="135"/>
      <c r="N45" s="131"/>
      <c r="O45" s="132" t="s">
        <v>142</v>
      </c>
      <c r="P45" s="136" t="s">
        <v>143</v>
      </c>
      <c r="Q45" s="137">
        <v>0</v>
      </c>
    </row>
    <row r="46" spans="1:17" ht="19.5" customHeight="1">
      <c r="A46" s="63">
        <v>29</v>
      </c>
      <c r="B46" s="128">
        <v>28</v>
      </c>
      <c r="C46" s="129" t="s">
        <v>67</v>
      </c>
      <c r="D46" s="130"/>
      <c r="E46" s="131"/>
      <c r="F46" s="132" t="s">
        <v>142</v>
      </c>
      <c r="G46" s="133"/>
      <c r="H46" s="131"/>
      <c r="I46" s="132" t="s">
        <v>142</v>
      </c>
      <c r="J46" s="133"/>
      <c r="K46" s="131"/>
      <c r="L46" s="134" t="s">
        <v>142</v>
      </c>
      <c r="M46" s="135"/>
      <c r="N46" s="131"/>
      <c r="O46" s="132" t="s">
        <v>142</v>
      </c>
      <c r="P46" s="136" t="s">
        <v>143</v>
      </c>
      <c r="Q46" s="137">
        <v>0</v>
      </c>
    </row>
    <row r="47" spans="1:17" ht="19.5" customHeight="1">
      <c r="A47" s="63">
        <v>29</v>
      </c>
      <c r="B47" s="128">
        <v>33</v>
      </c>
      <c r="C47" s="129" t="s">
        <v>27</v>
      </c>
      <c r="D47" s="130"/>
      <c r="E47" s="131"/>
      <c r="F47" s="132" t="s">
        <v>142</v>
      </c>
      <c r="G47" s="133"/>
      <c r="H47" s="131"/>
      <c r="I47" s="132" t="s">
        <v>142</v>
      </c>
      <c r="J47" s="133"/>
      <c r="K47" s="131"/>
      <c r="L47" s="134" t="s">
        <v>142</v>
      </c>
      <c r="M47" s="135"/>
      <c r="N47" s="131"/>
      <c r="O47" s="132" t="s">
        <v>142</v>
      </c>
      <c r="P47" s="136" t="s">
        <v>143</v>
      </c>
      <c r="Q47" s="137">
        <v>0</v>
      </c>
    </row>
    <row r="48" spans="1:17" ht="19.5" customHeight="1">
      <c r="A48" s="63">
        <v>29</v>
      </c>
      <c r="B48" s="128">
        <v>36</v>
      </c>
      <c r="C48" s="129" t="s">
        <v>124</v>
      </c>
      <c r="D48" s="130"/>
      <c r="E48" s="131"/>
      <c r="F48" s="132" t="s">
        <v>142</v>
      </c>
      <c r="G48" s="133"/>
      <c r="H48" s="131"/>
      <c r="I48" s="132" t="s">
        <v>142</v>
      </c>
      <c r="J48" s="133"/>
      <c r="K48" s="131"/>
      <c r="L48" s="134" t="s">
        <v>142</v>
      </c>
      <c r="M48" s="135"/>
      <c r="N48" s="131"/>
      <c r="O48" s="132" t="s">
        <v>142</v>
      </c>
      <c r="P48" s="136" t="s">
        <v>143</v>
      </c>
      <c r="Q48" s="137">
        <v>0</v>
      </c>
    </row>
    <row r="49" spans="1:17" ht="19.5" customHeight="1">
      <c r="A49" s="63">
        <v>29</v>
      </c>
      <c r="B49" s="128">
        <v>37</v>
      </c>
      <c r="C49" s="129" t="s">
        <v>35</v>
      </c>
      <c r="D49" s="130"/>
      <c r="E49" s="131"/>
      <c r="F49" s="132" t="s">
        <v>142</v>
      </c>
      <c r="G49" s="133"/>
      <c r="H49" s="131"/>
      <c r="I49" s="132" t="s">
        <v>142</v>
      </c>
      <c r="J49" s="133"/>
      <c r="K49" s="131"/>
      <c r="L49" s="134" t="s">
        <v>142</v>
      </c>
      <c r="M49" s="135"/>
      <c r="N49" s="131"/>
      <c r="O49" s="132" t="s">
        <v>142</v>
      </c>
      <c r="P49" s="136" t="s">
        <v>143</v>
      </c>
      <c r="Q49" s="137">
        <v>0</v>
      </c>
    </row>
    <row r="50" spans="1:17" ht="19.5" customHeight="1">
      <c r="A50" s="63">
        <v>29</v>
      </c>
      <c r="B50" s="128">
        <v>39</v>
      </c>
      <c r="C50" s="129" t="s">
        <v>95</v>
      </c>
      <c r="D50" s="130"/>
      <c r="E50" s="131"/>
      <c r="F50" s="132" t="s">
        <v>142</v>
      </c>
      <c r="G50" s="133"/>
      <c r="H50" s="131"/>
      <c r="I50" s="132" t="s">
        <v>142</v>
      </c>
      <c r="J50" s="133"/>
      <c r="K50" s="131"/>
      <c r="L50" s="134" t="s">
        <v>142</v>
      </c>
      <c r="M50" s="135"/>
      <c r="N50" s="131"/>
      <c r="O50" s="132" t="s">
        <v>142</v>
      </c>
      <c r="P50" s="136" t="s">
        <v>143</v>
      </c>
      <c r="Q50" s="137">
        <v>0</v>
      </c>
    </row>
    <row r="51" spans="1:17" ht="19.5" customHeight="1">
      <c r="A51" s="63">
        <v>29</v>
      </c>
      <c r="B51" s="128">
        <v>41</v>
      </c>
      <c r="C51" s="129" t="s">
        <v>41</v>
      </c>
      <c r="D51" s="130"/>
      <c r="E51" s="131"/>
      <c r="F51" s="132" t="s">
        <v>142</v>
      </c>
      <c r="G51" s="133"/>
      <c r="H51" s="131"/>
      <c r="I51" s="132" t="s">
        <v>142</v>
      </c>
      <c r="J51" s="133"/>
      <c r="K51" s="131"/>
      <c r="L51" s="134" t="s">
        <v>142</v>
      </c>
      <c r="M51" s="135"/>
      <c r="N51" s="131"/>
      <c r="O51" s="132" t="s">
        <v>142</v>
      </c>
      <c r="P51" s="136" t="s">
        <v>143</v>
      </c>
      <c r="Q51" s="137">
        <v>0</v>
      </c>
    </row>
    <row r="52" spans="1:17" ht="19.5" customHeight="1">
      <c r="A52" s="63">
        <v>29</v>
      </c>
      <c r="B52" s="128">
        <v>42</v>
      </c>
      <c r="C52" s="129" t="s">
        <v>145</v>
      </c>
      <c r="D52" s="130"/>
      <c r="E52" s="131"/>
      <c r="F52" s="132" t="s">
        <v>142</v>
      </c>
      <c r="G52" s="133"/>
      <c r="H52" s="131"/>
      <c r="I52" s="132" t="s">
        <v>142</v>
      </c>
      <c r="J52" s="133"/>
      <c r="K52" s="131"/>
      <c r="L52" s="134" t="s">
        <v>142</v>
      </c>
      <c r="M52" s="135"/>
      <c r="N52" s="131"/>
      <c r="O52" s="132" t="s">
        <v>142</v>
      </c>
      <c r="P52" s="136" t="s">
        <v>143</v>
      </c>
      <c r="Q52" s="137">
        <v>0</v>
      </c>
    </row>
    <row r="53" spans="1:17" ht="19.5" customHeight="1">
      <c r="A53" s="63">
        <v>29</v>
      </c>
      <c r="B53" s="128">
        <v>43</v>
      </c>
      <c r="C53" s="129" t="s">
        <v>171</v>
      </c>
      <c r="D53" s="130"/>
      <c r="E53" s="131"/>
      <c r="F53" s="132" t="s">
        <v>142</v>
      </c>
      <c r="G53" s="133"/>
      <c r="H53" s="131"/>
      <c r="I53" s="132" t="s">
        <v>142</v>
      </c>
      <c r="J53" s="133"/>
      <c r="K53" s="131"/>
      <c r="L53" s="134" t="s">
        <v>142</v>
      </c>
      <c r="M53" s="135"/>
      <c r="N53" s="131"/>
      <c r="O53" s="132" t="s">
        <v>142</v>
      </c>
      <c r="P53" s="136" t="s">
        <v>143</v>
      </c>
      <c r="Q53" s="137">
        <v>0</v>
      </c>
    </row>
    <row r="54" spans="1:17" ht="19.5" customHeight="1">
      <c r="A54" s="63">
        <v>29</v>
      </c>
      <c r="B54" s="128">
        <v>45</v>
      </c>
      <c r="C54" s="129" t="s">
        <v>98</v>
      </c>
      <c r="D54" s="130"/>
      <c r="E54" s="131"/>
      <c r="F54" s="132" t="s">
        <v>142</v>
      </c>
      <c r="G54" s="133"/>
      <c r="H54" s="131"/>
      <c r="I54" s="132" t="s">
        <v>142</v>
      </c>
      <c r="J54" s="133"/>
      <c r="K54" s="131"/>
      <c r="L54" s="134" t="s">
        <v>142</v>
      </c>
      <c r="M54" s="135"/>
      <c r="N54" s="131"/>
      <c r="O54" s="132" t="s">
        <v>142</v>
      </c>
      <c r="P54" s="136" t="s">
        <v>143</v>
      </c>
      <c r="Q54" s="137">
        <v>0</v>
      </c>
    </row>
    <row r="55" spans="1:17" ht="19.5" customHeight="1">
      <c r="A55" s="63">
        <v>29</v>
      </c>
      <c r="B55" s="128">
        <v>46</v>
      </c>
      <c r="C55" s="129" t="s">
        <v>94</v>
      </c>
      <c r="D55" s="130"/>
      <c r="E55" s="131"/>
      <c r="F55" s="132" t="s">
        <v>142</v>
      </c>
      <c r="G55" s="133"/>
      <c r="H55" s="131"/>
      <c r="I55" s="132" t="s">
        <v>142</v>
      </c>
      <c r="J55" s="133"/>
      <c r="K55" s="131"/>
      <c r="L55" s="134" t="s">
        <v>142</v>
      </c>
      <c r="M55" s="135"/>
      <c r="N55" s="131"/>
      <c r="O55" s="132" t="s">
        <v>142</v>
      </c>
      <c r="P55" s="136" t="s">
        <v>143</v>
      </c>
      <c r="Q55" s="137">
        <v>0</v>
      </c>
    </row>
    <row r="56" spans="1:17" ht="19.5" customHeight="1">
      <c r="A56" s="63">
        <v>29</v>
      </c>
      <c r="B56" s="128">
        <v>47</v>
      </c>
      <c r="C56" s="129" t="s">
        <v>44</v>
      </c>
      <c r="D56" s="130"/>
      <c r="E56" s="131"/>
      <c r="F56" s="132" t="s">
        <v>142</v>
      </c>
      <c r="G56" s="133"/>
      <c r="H56" s="131"/>
      <c r="I56" s="132" t="s">
        <v>142</v>
      </c>
      <c r="J56" s="133"/>
      <c r="K56" s="131"/>
      <c r="L56" s="134" t="s">
        <v>142</v>
      </c>
      <c r="M56" s="135"/>
      <c r="N56" s="131"/>
      <c r="O56" s="132" t="s">
        <v>142</v>
      </c>
      <c r="P56" s="136" t="s">
        <v>143</v>
      </c>
      <c r="Q56" s="137">
        <v>0</v>
      </c>
    </row>
    <row r="57" spans="1:17" ht="19.5" customHeight="1">
      <c r="A57" s="63">
        <v>29</v>
      </c>
      <c r="B57" s="128">
        <v>48</v>
      </c>
      <c r="C57" s="129" t="s">
        <v>43</v>
      </c>
      <c r="D57" s="130"/>
      <c r="E57" s="131"/>
      <c r="F57" s="132" t="s">
        <v>142</v>
      </c>
      <c r="G57" s="133"/>
      <c r="H57" s="131"/>
      <c r="I57" s="132" t="s">
        <v>142</v>
      </c>
      <c r="J57" s="133"/>
      <c r="K57" s="131"/>
      <c r="L57" s="134" t="s">
        <v>142</v>
      </c>
      <c r="M57" s="135"/>
      <c r="N57" s="131"/>
      <c r="O57" s="132" t="s">
        <v>142</v>
      </c>
      <c r="P57" s="136" t="s">
        <v>143</v>
      </c>
      <c r="Q57" s="137">
        <v>0</v>
      </c>
    </row>
    <row r="58" spans="1:17" ht="19.5" customHeight="1">
      <c r="A58" s="63">
        <v>29</v>
      </c>
      <c r="B58" s="128">
        <v>49</v>
      </c>
      <c r="C58" s="138" t="s">
        <v>76</v>
      </c>
      <c r="D58" s="130"/>
      <c r="E58" s="131"/>
      <c r="F58" s="132" t="s">
        <v>142</v>
      </c>
      <c r="G58" s="133"/>
      <c r="H58" s="131"/>
      <c r="I58" s="132" t="s">
        <v>142</v>
      </c>
      <c r="J58" s="133"/>
      <c r="K58" s="131"/>
      <c r="L58" s="134" t="s">
        <v>142</v>
      </c>
      <c r="M58" s="135"/>
      <c r="N58" s="131"/>
      <c r="O58" s="132" t="s">
        <v>142</v>
      </c>
      <c r="P58" s="136" t="s">
        <v>143</v>
      </c>
      <c r="Q58" s="137">
        <v>0</v>
      </c>
    </row>
    <row r="59" spans="1:17" ht="19.5" customHeight="1">
      <c r="A59" s="63">
        <v>29</v>
      </c>
      <c r="B59" s="128">
        <v>51</v>
      </c>
      <c r="C59" s="138" t="s">
        <v>78</v>
      </c>
      <c r="D59" s="130"/>
      <c r="E59" s="131"/>
      <c r="F59" s="132" t="s">
        <v>142</v>
      </c>
      <c r="G59" s="133"/>
      <c r="H59" s="131"/>
      <c r="I59" s="132" t="s">
        <v>142</v>
      </c>
      <c r="J59" s="133"/>
      <c r="K59" s="131"/>
      <c r="L59" s="134" t="s">
        <v>142</v>
      </c>
      <c r="M59" s="135"/>
      <c r="N59" s="131"/>
      <c r="O59" s="132" t="s">
        <v>142</v>
      </c>
      <c r="P59" s="136" t="s">
        <v>143</v>
      </c>
      <c r="Q59" s="137">
        <v>0</v>
      </c>
    </row>
    <row r="60" spans="1:17" ht="19.5" customHeight="1">
      <c r="A60" s="63">
        <v>29</v>
      </c>
      <c r="B60" s="128">
        <v>52</v>
      </c>
      <c r="C60" s="138" t="s">
        <v>79</v>
      </c>
      <c r="D60" s="130"/>
      <c r="E60" s="131"/>
      <c r="F60" s="132" t="s">
        <v>142</v>
      </c>
      <c r="G60" s="133"/>
      <c r="H60" s="131"/>
      <c r="I60" s="132" t="s">
        <v>142</v>
      </c>
      <c r="J60" s="133"/>
      <c r="K60" s="131"/>
      <c r="L60" s="134" t="s">
        <v>142</v>
      </c>
      <c r="M60" s="135"/>
      <c r="N60" s="131"/>
      <c r="O60" s="132" t="s">
        <v>142</v>
      </c>
      <c r="P60" s="136" t="s">
        <v>143</v>
      </c>
      <c r="Q60" s="137">
        <v>0</v>
      </c>
    </row>
    <row r="61" spans="1:17" ht="19.5" customHeight="1">
      <c r="A61" s="63">
        <v>29</v>
      </c>
      <c r="B61" s="128">
        <v>53</v>
      </c>
      <c r="C61" s="138" t="s">
        <v>80</v>
      </c>
      <c r="D61" s="130"/>
      <c r="E61" s="131"/>
      <c r="F61" s="132" t="s">
        <v>142</v>
      </c>
      <c r="G61" s="133"/>
      <c r="H61" s="131"/>
      <c r="I61" s="132" t="s">
        <v>142</v>
      </c>
      <c r="J61" s="133"/>
      <c r="K61" s="131"/>
      <c r="L61" s="134" t="s">
        <v>142</v>
      </c>
      <c r="M61" s="135"/>
      <c r="N61" s="131"/>
      <c r="O61" s="132" t="s">
        <v>142</v>
      </c>
      <c r="P61" s="136" t="s">
        <v>143</v>
      </c>
      <c r="Q61" s="137">
        <v>0</v>
      </c>
    </row>
    <row r="62" spans="1:17" ht="19.5" customHeight="1">
      <c r="A62" s="63">
        <v>29</v>
      </c>
      <c r="B62" s="128">
        <v>54</v>
      </c>
      <c r="C62" s="138" t="s">
        <v>146</v>
      </c>
      <c r="D62" s="130"/>
      <c r="E62" s="131"/>
      <c r="F62" s="132" t="s">
        <v>142</v>
      </c>
      <c r="G62" s="133"/>
      <c r="H62" s="131"/>
      <c r="I62" s="132" t="s">
        <v>142</v>
      </c>
      <c r="J62" s="133"/>
      <c r="K62" s="131"/>
      <c r="L62" s="134" t="s">
        <v>142</v>
      </c>
      <c r="M62" s="135"/>
      <c r="N62" s="131"/>
      <c r="O62" s="132" t="s">
        <v>142</v>
      </c>
      <c r="P62" s="136" t="s">
        <v>143</v>
      </c>
      <c r="Q62" s="137">
        <v>0</v>
      </c>
    </row>
    <row r="63" spans="1:17" ht="19.5" customHeight="1">
      <c r="A63" s="63">
        <v>29</v>
      </c>
      <c r="B63" s="128">
        <v>55</v>
      </c>
      <c r="C63" s="138" t="s">
        <v>147</v>
      </c>
      <c r="D63" s="130"/>
      <c r="E63" s="131"/>
      <c r="F63" s="132" t="s">
        <v>142</v>
      </c>
      <c r="G63" s="133"/>
      <c r="H63" s="131"/>
      <c r="I63" s="132" t="s">
        <v>142</v>
      </c>
      <c r="J63" s="133"/>
      <c r="K63" s="131"/>
      <c r="L63" s="134" t="s">
        <v>142</v>
      </c>
      <c r="M63" s="135"/>
      <c r="N63" s="131"/>
      <c r="O63" s="132" t="s">
        <v>142</v>
      </c>
      <c r="P63" s="136" t="s">
        <v>143</v>
      </c>
      <c r="Q63" s="137">
        <v>0</v>
      </c>
    </row>
    <row r="64" spans="1:17" ht="19.5" customHeight="1">
      <c r="A64" s="63">
        <v>29</v>
      </c>
      <c r="B64" s="128">
        <v>56</v>
      </c>
      <c r="C64" s="138" t="s">
        <v>83</v>
      </c>
      <c r="D64" s="130"/>
      <c r="E64" s="131"/>
      <c r="F64" s="132" t="s">
        <v>142</v>
      </c>
      <c r="G64" s="133"/>
      <c r="H64" s="131"/>
      <c r="I64" s="132" t="s">
        <v>142</v>
      </c>
      <c r="J64" s="133"/>
      <c r="K64" s="131"/>
      <c r="L64" s="134" t="s">
        <v>142</v>
      </c>
      <c r="M64" s="135"/>
      <c r="N64" s="131"/>
      <c r="O64" s="132" t="s">
        <v>142</v>
      </c>
      <c r="P64" s="136" t="s">
        <v>143</v>
      </c>
      <c r="Q64" s="137">
        <v>0</v>
      </c>
    </row>
    <row r="65" spans="1:17" ht="19.5" customHeight="1">
      <c r="A65" s="63">
        <v>29</v>
      </c>
      <c r="B65" s="128">
        <v>57</v>
      </c>
      <c r="C65" s="138" t="s">
        <v>84</v>
      </c>
      <c r="D65" s="130"/>
      <c r="E65" s="131"/>
      <c r="F65" s="132" t="s">
        <v>142</v>
      </c>
      <c r="G65" s="133"/>
      <c r="H65" s="131"/>
      <c r="I65" s="132" t="s">
        <v>142</v>
      </c>
      <c r="J65" s="133"/>
      <c r="K65" s="131"/>
      <c r="L65" s="134" t="s">
        <v>142</v>
      </c>
      <c r="M65" s="135"/>
      <c r="N65" s="131"/>
      <c r="O65" s="132" t="s">
        <v>142</v>
      </c>
      <c r="P65" s="136" t="s">
        <v>143</v>
      </c>
      <c r="Q65" s="137">
        <v>0</v>
      </c>
    </row>
    <row r="66" spans="1:17" ht="19.5" customHeight="1">
      <c r="A66" s="63">
        <v>29</v>
      </c>
      <c r="B66" s="128">
        <v>58</v>
      </c>
      <c r="C66" s="138" t="s">
        <v>85</v>
      </c>
      <c r="D66" s="130"/>
      <c r="E66" s="131"/>
      <c r="F66" s="132" t="s">
        <v>142</v>
      </c>
      <c r="G66" s="133"/>
      <c r="H66" s="131"/>
      <c r="I66" s="132" t="s">
        <v>142</v>
      </c>
      <c r="J66" s="133"/>
      <c r="K66" s="131"/>
      <c r="L66" s="134" t="s">
        <v>142</v>
      </c>
      <c r="M66" s="135"/>
      <c r="N66" s="131"/>
      <c r="O66" s="132" t="s">
        <v>142</v>
      </c>
      <c r="P66" s="136" t="s">
        <v>143</v>
      </c>
      <c r="Q66" s="137">
        <v>0</v>
      </c>
    </row>
    <row r="67" spans="1:17" ht="19.5" customHeight="1">
      <c r="A67" s="63">
        <v>29</v>
      </c>
      <c r="B67" s="128">
        <v>59</v>
      </c>
      <c r="C67" s="138" t="s">
        <v>86</v>
      </c>
      <c r="D67" s="130"/>
      <c r="E67" s="131"/>
      <c r="F67" s="132" t="s">
        <v>142</v>
      </c>
      <c r="G67" s="133"/>
      <c r="H67" s="131"/>
      <c r="I67" s="132" t="s">
        <v>142</v>
      </c>
      <c r="J67" s="133"/>
      <c r="K67" s="131"/>
      <c r="L67" s="134" t="s">
        <v>142</v>
      </c>
      <c r="M67" s="135"/>
      <c r="N67" s="131"/>
      <c r="O67" s="132" t="s">
        <v>142</v>
      </c>
      <c r="P67" s="136" t="s">
        <v>143</v>
      </c>
      <c r="Q67" s="137">
        <v>0</v>
      </c>
    </row>
    <row r="68" spans="1:17" ht="19.5" customHeight="1">
      <c r="A68" s="63">
        <v>29</v>
      </c>
      <c r="B68" s="128">
        <v>60</v>
      </c>
      <c r="C68" s="138" t="s">
        <v>148</v>
      </c>
      <c r="D68" s="130"/>
      <c r="E68" s="131"/>
      <c r="F68" s="132" t="s">
        <v>142</v>
      </c>
      <c r="G68" s="133"/>
      <c r="H68" s="131"/>
      <c r="I68" s="132" t="s">
        <v>142</v>
      </c>
      <c r="J68" s="133"/>
      <c r="K68" s="131"/>
      <c r="L68" s="134" t="s">
        <v>142</v>
      </c>
      <c r="M68" s="135"/>
      <c r="N68" s="131"/>
      <c r="O68" s="132" t="s">
        <v>142</v>
      </c>
      <c r="P68" s="136" t="s">
        <v>143</v>
      </c>
      <c r="Q68" s="137">
        <v>0</v>
      </c>
    </row>
  </sheetData>
  <mergeCells count="3">
    <mergeCell ref="D4:F4"/>
    <mergeCell ref="P2:Q2"/>
    <mergeCell ref="D3:F3"/>
  </mergeCells>
  <conditionalFormatting sqref="F29:F31 O27:O68 L28:L68 F26:F27 O18:O25 I32:I68 F36:F68 I25:I28 I9 F15 O8:O12 O14 O16 L24:L26 I22:I23 F17:F24 F8:F13 I13:I17 L8 L10:L21">
    <cfRule type="cellIs" priority="1" dxfId="0" operator="equal" stopIfTrue="1">
      <formula>$P8</formula>
    </cfRule>
  </conditionalFormatting>
  <conditionalFormatting sqref="P9:P68">
    <cfRule type="cellIs" priority="2" dxfId="1" operator="equal" stopIfTrue="1">
      <formula>$I$3</formula>
    </cfRule>
  </conditionalFormatting>
  <conditionalFormatting sqref="L9 I8 I10:I12 F14 F16 I18:I21 L22:L23 O17 O15 O13 F25 I24 F28 F32:F35 I29:I31 L27 O26">
    <cfRule type="cellIs" priority="3" dxfId="2" operator="equal" stopIfTrue="1">
      <formula>$P8</formula>
    </cfRule>
  </conditionalFormatting>
  <conditionalFormatting sqref="P8">
    <cfRule type="cellIs" priority="4" dxfId="2" operator="equal" stopIfTrue="1">
      <formula>$I$3</formula>
    </cfRule>
  </conditionalFormatting>
  <dataValidations count="1">
    <dataValidation allowBlank="1" showErrorMessage="1" prompt="00:00.000で入力" error="分の単位から入力&#10;00:00.000" sqref="M8:M68 J8:J68 G8:G68 D8:D68"/>
  </dataValidations>
  <printOptions/>
  <pageMargins left="0.45" right="0.25" top="0.69" bottom="0.3937007874015748" header="0.9" footer="0.5118110236220472"/>
  <pageSetup horizontalDpi="300" verticalDpi="3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42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4.7109375" style="2" bestFit="1" customWidth="1"/>
    <col min="3" max="3" width="41.7109375" style="2" customWidth="1"/>
    <col min="4" max="4" width="8.57421875" style="2" bestFit="1" customWidth="1"/>
    <col min="5" max="5" width="6.57421875" style="2" bestFit="1" customWidth="1"/>
    <col min="6" max="6" width="8.57421875" style="2" bestFit="1" customWidth="1"/>
    <col min="7" max="7" width="8.140625" style="2" customWidth="1"/>
    <col min="8" max="8" width="6.57421875" style="2" bestFit="1" customWidth="1"/>
    <col min="9" max="10" width="8.57421875" style="2" bestFit="1" customWidth="1"/>
    <col min="11" max="11" width="6.57421875" style="2" customWidth="1"/>
    <col min="12" max="12" width="8.7109375" style="2" customWidth="1"/>
    <col min="13" max="13" width="8.57421875" style="2" customWidth="1"/>
    <col min="14" max="14" width="6.57421875" style="2" bestFit="1" customWidth="1"/>
    <col min="15" max="15" width="8.7109375" style="2" customWidth="1"/>
    <col min="16" max="16" width="9.421875" style="2" customWidth="1"/>
    <col min="17" max="17" width="9.00390625" style="2" customWidth="1"/>
    <col min="18" max="16384" width="9.140625" style="2" customWidth="1"/>
  </cols>
  <sheetData>
    <row r="1" ht="15.75">
      <c r="A1" s="1" t="s">
        <v>152</v>
      </c>
    </row>
    <row r="2" spans="1:17" ht="15.75">
      <c r="A2" s="1"/>
      <c r="P2" s="170"/>
      <c r="Q2" s="170"/>
    </row>
    <row r="3" spans="3:17" ht="12.75">
      <c r="C3" s="17"/>
      <c r="D3" s="169" t="s">
        <v>46</v>
      </c>
      <c r="E3" s="169"/>
      <c r="F3" s="169"/>
      <c r="G3" s="16"/>
      <c r="H3" s="16"/>
      <c r="I3" s="20">
        <f>MIN(P8:P68)</f>
        <v>5.06</v>
      </c>
      <c r="J3" s="16"/>
      <c r="K3" s="21"/>
      <c r="L3" s="16" t="s">
        <v>153</v>
      </c>
      <c r="M3" s="16"/>
      <c r="N3" s="16"/>
      <c r="O3" s="16" t="s">
        <v>153</v>
      </c>
      <c r="P3" s="16"/>
      <c r="Q3" s="16"/>
    </row>
    <row r="4" spans="3:17" ht="12.75">
      <c r="C4" s="17"/>
      <c r="D4" s="169" t="s">
        <v>47</v>
      </c>
      <c r="E4" s="169"/>
      <c r="F4" s="169"/>
      <c r="G4" s="16"/>
      <c r="H4" s="16"/>
      <c r="I4" s="22">
        <v>6.184</v>
      </c>
      <c r="J4" s="16"/>
      <c r="K4" s="21"/>
      <c r="L4" s="16"/>
      <c r="M4" s="16"/>
      <c r="N4" s="16"/>
      <c r="O4" s="16"/>
      <c r="P4" s="16"/>
      <c r="Q4" s="16"/>
    </row>
    <row r="5" spans="3:17" ht="12.75">
      <c r="C5" s="17"/>
      <c r="D5" s="23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12.75">
      <c r="A6" s="24"/>
      <c r="B6" s="24"/>
      <c r="C6" s="24"/>
      <c r="D6" s="25" t="s">
        <v>48</v>
      </c>
      <c r="E6" s="26"/>
      <c r="F6" s="27"/>
      <c r="G6" s="28" t="s">
        <v>49</v>
      </c>
      <c r="H6" s="26"/>
      <c r="I6" s="29"/>
      <c r="J6" s="30" t="s">
        <v>50</v>
      </c>
      <c r="K6" s="26"/>
      <c r="L6" s="27"/>
      <c r="M6" s="28" t="s">
        <v>51</v>
      </c>
      <c r="N6" s="26"/>
      <c r="O6" s="27"/>
      <c r="P6" s="31"/>
      <c r="Q6" s="31"/>
    </row>
    <row r="7" spans="1:17" s="6" customFormat="1" ht="25.5" customHeight="1">
      <c r="A7" s="32" t="s">
        <v>0</v>
      </c>
      <c r="B7" s="32" t="s">
        <v>1</v>
      </c>
      <c r="C7" s="32" t="s">
        <v>2</v>
      </c>
      <c r="D7" s="3" t="s">
        <v>52</v>
      </c>
      <c r="E7" s="3" t="s">
        <v>53</v>
      </c>
      <c r="F7" s="33" t="s">
        <v>54</v>
      </c>
      <c r="G7" s="34" t="s">
        <v>52</v>
      </c>
      <c r="H7" s="3" t="s">
        <v>53</v>
      </c>
      <c r="I7" s="35" t="s">
        <v>54</v>
      </c>
      <c r="J7" s="36" t="s">
        <v>52</v>
      </c>
      <c r="K7" s="3" t="s">
        <v>53</v>
      </c>
      <c r="L7" s="33" t="s">
        <v>54</v>
      </c>
      <c r="M7" s="34" t="s">
        <v>52</v>
      </c>
      <c r="N7" s="3" t="s">
        <v>53</v>
      </c>
      <c r="O7" s="33" t="s">
        <v>54</v>
      </c>
      <c r="P7" s="32" t="s">
        <v>55</v>
      </c>
      <c r="Q7" s="32" t="s">
        <v>56</v>
      </c>
    </row>
    <row r="8" spans="1:17" ht="15" customHeight="1">
      <c r="A8" s="7">
        <v>1</v>
      </c>
      <c r="B8" s="8">
        <v>8</v>
      </c>
      <c r="C8" s="18" t="s">
        <v>13</v>
      </c>
      <c r="D8" s="37">
        <v>5.259</v>
      </c>
      <c r="E8" s="38">
        <v>0</v>
      </c>
      <c r="F8" s="39">
        <v>5.259</v>
      </c>
      <c r="G8" s="37">
        <v>5.2015</v>
      </c>
      <c r="H8" s="38">
        <v>0</v>
      </c>
      <c r="I8" s="39">
        <v>5.2015</v>
      </c>
      <c r="J8" s="37">
        <v>5.166</v>
      </c>
      <c r="K8" s="38">
        <v>0</v>
      </c>
      <c r="L8" s="39">
        <v>5.166</v>
      </c>
      <c r="M8" s="37">
        <v>5.06</v>
      </c>
      <c r="N8" s="38">
        <v>0</v>
      </c>
      <c r="O8" s="39">
        <v>5.06</v>
      </c>
      <c r="P8" s="40">
        <v>5.06</v>
      </c>
      <c r="Q8" s="41">
        <v>50</v>
      </c>
    </row>
    <row r="9" spans="1:17" ht="15" customHeight="1">
      <c r="A9" s="7">
        <v>2</v>
      </c>
      <c r="B9" s="8">
        <v>1</v>
      </c>
      <c r="C9" s="18" t="s">
        <v>24</v>
      </c>
      <c r="D9" s="37">
        <v>5.2195</v>
      </c>
      <c r="E9" s="38">
        <v>0</v>
      </c>
      <c r="F9" s="39">
        <v>5.2195</v>
      </c>
      <c r="G9" s="37">
        <v>5.125</v>
      </c>
      <c r="H9" s="38">
        <v>0</v>
      </c>
      <c r="I9" s="39">
        <v>5.125</v>
      </c>
      <c r="J9" s="37">
        <v>5.151</v>
      </c>
      <c r="K9" s="38">
        <v>0</v>
      </c>
      <c r="L9" s="39">
        <v>5.151</v>
      </c>
      <c r="M9" s="37">
        <v>5.0954999999999995</v>
      </c>
      <c r="N9" s="38">
        <v>0</v>
      </c>
      <c r="O9" s="39">
        <v>5.0954999999999995</v>
      </c>
      <c r="P9" s="40">
        <v>5.0954999999999995</v>
      </c>
      <c r="Q9" s="41">
        <v>48.00427142799992</v>
      </c>
    </row>
    <row r="10" spans="1:17" ht="15" customHeight="1">
      <c r="A10" s="7">
        <v>3</v>
      </c>
      <c r="B10" s="8">
        <v>10</v>
      </c>
      <c r="C10" s="18" t="s">
        <v>11</v>
      </c>
      <c r="D10" s="37" t="s">
        <v>142</v>
      </c>
      <c r="E10" s="38">
        <v>0</v>
      </c>
      <c r="F10" s="39" t="s">
        <v>143</v>
      </c>
      <c r="G10" s="37">
        <v>5.362</v>
      </c>
      <c r="H10" s="38">
        <v>0</v>
      </c>
      <c r="I10" s="39">
        <v>5.362</v>
      </c>
      <c r="J10" s="37">
        <v>5.3385</v>
      </c>
      <c r="K10" s="38">
        <v>0</v>
      </c>
      <c r="L10" s="39">
        <v>5.3385</v>
      </c>
      <c r="M10" s="37">
        <v>5.2075</v>
      </c>
      <c r="N10" s="38">
        <v>0</v>
      </c>
      <c r="O10" s="39">
        <v>5.2075</v>
      </c>
      <c r="P10" s="40">
        <v>5.2075</v>
      </c>
      <c r="Q10" s="41">
        <v>41.97317863660201</v>
      </c>
    </row>
    <row r="11" spans="1:17" ht="15" customHeight="1">
      <c r="A11" s="7">
        <v>4</v>
      </c>
      <c r="B11" s="8">
        <v>20</v>
      </c>
      <c r="C11" s="18" t="s">
        <v>12</v>
      </c>
      <c r="D11" s="37">
        <v>5.5305</v>
      </c>
      <c r="E11" s="38">
        <v>0</v>
      </c>
      <c r="F11" s="39">
        <v>5.5305</v>
      </c>
      <c r="G11" s="37">
        <v>5.2255</v>
      </c>
      <c r="H11" s="38">
        <v>1</v>
      </c>
      <c r="I11" s="39">
        <v>5.4755</v>
      </c>
      <c r="J11" s="37">
        <v>5.269</v>
      </c>
      <c r="K11" s="38">
        <v>0</v>
      </c>
      <c r="L11" s="39">
        <v>5.269</v>
      </c>
      <c r="M11" s="37">
        <v>5.221</v>
      </c>
      <c r="N11" s="38">
        <v>0</v>
      </c>
      <c r="O11" s="39">
        <v>5.221</v>
      </c>
      <c r="P11" s="40">
        <v>5.221</v>
      </c>
      <c r="Q11" s="41">
        <v>41.27231080491428</v>
      </c>
    </row>
    <row r="12" spans="1:17" ht="15" customHeight="1">
      <c r="A12" s="7">
        <v>5</v>
      </c>
      <c r="B12" s="8">
        <v>13</v>
      </c>
      <c r="C12" s="18" t="s">
        <v>21</v>
      </c>
      <c r="D12" s="37">
        <v>5.231</v>
      </c>
      <c r="E12" s="38">
        <v>2</v>
      </c>
      <c r="F12" s="39">
        <v>5.731</v>
      </c>
      <c r="G12" s="37">
        <v>5.3745</v>
      </c>
      <c r="H12" s="38">
        <v>0</v>
      </c>
      <c r="I12" s="39">
        <v>5.3745</v>
      </c>
      <c r="J12" s="37">
        <v>5.3895</v>
      </c>
      <c r="K12" s="38">
        <v>1</v>
      </c>
      <c r="L12" s="39">
        <v>5.6395</v>
      </c>
      <c r="M12" s="37">
        <v>5.285</v>
      </c>
      <c r="N12" s="38">
        <v>1</v>
      </c>
      <c r="O12" s="39">
        <v>5.535</v>
      </c>
      <c r="P12" s="40">
        <v>5.3745</v>
      </c>
      <c r="Q12" s="41">
        <v>33.67092506630796</v>
      </c>
    </row>
    <row r="13" spans="1:17" ht="15" customHeight="1">
      <c r="A13" s="7">
        <v>6</v>
      </c>
      <c r="B13" s="8">
        <v>30</v>
      </c>
      <c r="C13" s="18" t="s">
        <v>154</v>
      </c>
      <c r="D13" s="37" t="s">
        <v>142</v>
      </c>
      <c r="E13" s="38">
        <v>0</v>
      </c>
      <c r="F13" s="39" t="s">
        <v>143</v>
      </c>
      <c r="G13" s="37" t="s">
        <v>142</v>
      </c>
      <c r="H13" s="38">
        <v>0</v>
      </c>
      <c r="I13" s="39" t="s">
        <v>143</v>
      </c>
      <c r="J13" s="37" t="s">
        <v>142</v>
      </c>
      <c r="K13" s="38">
        <v>0</v>
      </c>
      <c r="L13" s="39" t="s">
        <v>143</v>
      </c>
      <c r="M13" s="37">
        <v>5.3875</v>
      </c>
      <c r="N13" s="38">
        <v>0</v>
      </c>
      <c r="O13" s="39">
        <v>5.3875</v>
      </c>
      <c r="P13" s="40">
        <v>5.3875</v>
      </c>
      <c r="Q13" s="41">
        <v>33.05683496603268</v>
      </c>
    </row>
    <row r="14" spans="1:17" ht="15" customHeight="1">
      <c r="A14" s="7">
        <v>7</v>
      </c>
      <c r="B14" s="8">
        <v>31</v>
      </c>
      <c r="C14" s="18" t="s">
        <v>29</v>
      </c>
      <c r="D14" s="37">
        <v>5.7595</v>
      </c>
      <c r="E14" s="38">
        <v>0</v>
      </c>
      <c r="F14" s="39">
        <v>5.7595</v>
      </c>
      <c r="G14" s="37">
        <v>5.4885</v>
      </c>
      <c r="H14" s="38">
        <v>0</v>
      </c>
      <c r="I14" s="39">
        <v>5.4885</v>
      </c>
      <c r="J14" s="37">
        <v>6.0145</v>
      </c>
      <c r="K14" s="38">
        <v>2</v>
      </c>
      <c r="L14" s="39">
        <v>6.5145</v>
      </c>
      <c r="M14" s="37">
        <v>5.391500000000001</v>
      </c>
      <c r="N14" s="38">
        <v>0</v>
      </c>
      <c r="O14" s="39">
        <v>5.391500000000001</v>
      </c>
      <c r="P14" s="40">
        <v>5.391500000000001</v>
      </c>
      <c r="Q14" s="41">
        <v>32.86877725974422</v>
      </c>
    </row>
    <row r="15" spans="1:17" ht="15" customHeight="1">
      <c r="A15" s="7">
        <v>8</v>
      </c>
      <c r="B15" s="8">
        <v>9</v>
      </c>
      <c r="C15" s="18" t="s">
        <v>30</v>
      </c>
      <c r="D15" s="37">
        <v>6.215999999999999</v>
      </c>
      <c r="E15" s="38">
        <v>0</v>
      </c>
      <c r="F15" s="39">
        <v>6.215999999999999</v>
      </c>
      <c r="G15" s="37">
        <v>5.4175</v>
      </c>
      <c r="H15" s="38">
        <v>0</v>
      </c>
      <c r="I15" s="39">
        <v>5.4175</v>
      </c>
      <c r="J15" s="37">
        <v>5.721500000000001</v>
      </c>
      <c r="K15" s="38">
        <v>0</v>
      </c>
      <c r="L15" s="39">
        <v>5.721500000000001</v>
      </c>
      <c r="M15" s="37">
        <v>5.451</v>
      </c>
      <c r="N15" s="38">
        <v>1</v>
      </c>
      <c r="O15" s="39">
        <v>5.701</v>
      </c>
      <c r="P15" s="40">
        <v>5.4175</v>
      </c>
      <c r="Q15" s="41">
        <v>31.656538229796823</v>
      </c>
    </row>
    <row r="16" spans="1:17" ht="15" customHeight="1">
      <c r="A16" s="7">
        <v>9</v>
      </c>
      <c r="B16" s="8">
        <v>19</v>
      </c>
      <c r="C16" s="18" t="s">
        <v>14</v>
      </c>
      <c r="D16" s="37" t="s">
        <v>142</v>
      </c>
      <c r="E16" s="38">
        <v>0</v>
      </c>
      <c r="F16" s="39" t="s">
        <v>143</v>
      </c>
      <c r="G16" s="37" t="s">
        <v>142</v>
      </c>
      <c r="H16" s="38">
        <v>0</v>
      </c>
      <c r="I16" s="39" t="s">
        <v>143</v>
      </c>
      <c r="J16" s="37">
        <v>5.647</v>
      </c>
      <c r="K16" s="38">
        <v>0</v>
      </c>
      <c r="L16" s="39">
        <v>5.647</v>
      </c>
      <c r="M16" s="37">
        <v>5.43</v>
      </c>
      <c r="N16" s="38">
        <v>0</v>
      </c>
      <c r="O16" s="39">
        <v>5.43</v>
      </c>
      <c r="P16" s="40">
        <v>5.43</v>
      </c>
      <c r="Q16" s="41">
        <v>31.0799196533255</v>
      </c>
    </row>
    <row r="17" spans="1:17" ht="15" customHeight="1">
      <c r="A17" s="7">
        <v>10</v>
      </c>
      <c r="B17" s="8">
        <v>11</v>
      </c>
      <c r="C17" s="18" t="s">
        <v>17</v>
      </c>
      <c r="D17" s="37">
        <v>5.8055</v>
      </c>
      <c r="E17" s="38">
        <v>1</v>
      </c>
      <c r="F17" s="39">
        <v>6.0555</v>
      </c>
      <c r="G17" s="37">
        <v>5.948</v>
      </c>
      <c r="H17" s="38">
        <v>2</v>
      </c>
      <c r="I17" s="39">
        <v>6.448</v>
      </c>
      <c r="J17" s="37">
        <v>5.442</v>
      </c>
      <c r="K17" s="38">
        <v>0</v>
      </c>
      <c r="L17" s="39">
        <v>5.442</v>
      </c>
      <c r="M17" s="37">
        <v>5.944</v>
      </c>
      <c r="N17" s="38">
        <v>3</v>
      </c>
      <c r="O17" s="39">
        <v>6.694</v>
      </c>
      <c r="P17" s="40">
        <v>5.442</v>
      </c>
      <c r="Q17" s="41">
        <v>30.530099806294746</v>
      </c>
    </row>
    <row r="18" spans="1:17" ht="15" customHeight="1">
      <c r="A18" s="7">
        <v>11</v>
      </c>
      <c r="B18" s="8">
        <v>32</v>
      </c>
      <c r="C18" s="18" t="s">
        <v>40</v>
      </c>
      <c r="D18" s="37" t="s">
        <v>142</v>
      </c>
      <c r="E18" s="38">
        <v>0</v>
      </c>
      <c r="F18" s="39" t="s">
        <v>143</v>
      </c>
      <c r="G18" s="37">
        <v>5.431</v>
      </c>
      <c r="H18" s="38">
        <v>1</v>
      </c>
      <c r="I18" s="39">
        <v>5.681</v>
      </c>
      <c r="J18" s="37">
        <v>5.6975</v>
      </c>
      <c r="K18" s="38">
        <v>0</v>
      </c>
      <c r="L18" s="39">
        <v>5.6975</v>
      </c>
      <c r="M18" s="37">
        <v>5.447</v>
      </c>
      <c r="N18" s="38">
        <v>0</v>
      </c>
      <c r="O18" s="39">
        <v>5.447</v>
      </c>
      <c r="P18" s="40">
        <v>5.447</v>
      </c>
      <c r="Q18" s="41">
        <v>30.302079967832945</v>
      </c>
    </row>
    <row r="19" spans="1:17" ht="15" customHeight="1">
      <c r="A19" s="7">
        <v>12</v>
      </c>
      <c r="B19" s="8">
        <v>34</v>
      </c>
      <c r="C19" s="18" t="s">
        <v>97</v>
      </c>
      <c r="D19" s="37">
        <v>5.648</v>
      </c>
      <c r="E19" s="38">
        <v>1</v>
      </c>
      <c r="F19" s="39">
        <v>5.898</v>
      </c>
      <c r="G19" s="37">
        <v>5.464</v>
      </c>
      <c r="H19" s="38">
        <v>0</v>
      </c>
      <c r="I19" s="39">
        <v>5.464</v>
      </c>
      <c r="J19" s="37">
        <v>6.4990000000000006</v>
      </c>
      <c r="K19" s="38">
        <v>2</v>
      </c>
      <c r="L19" s="39">
        <v>6.9990000000000006</v>
      </c>
      <c r="M19" s="37">
        <v>5.9239999999999995</v>
      </c>
      <c r="N19" s="38">
        <v>0</v>
      </c>
      <c r="O19" s="39">
        <v>5.9239999999999995</v>
      </c>
      <c r="P19" s="40">
        <v>5.464</v>
      </c>
      <c r="Q19" s="41">
        <v>29.53148919887909</v>
      </c>
    </row>
    <row r="20" spans="1:17" ht="15" customHeight="1">
      <c r="A20" s="7">
        <v>13</v>
      </c>
      <c r="B20" s="8">
        <v>7</v>
      </c>
      <c r="C20" s="18" t="s">
        <v>19</v>
      </c>
      <c r="D20" s="37">
        <v>5.763999999999999</v>
      </c>
      <c r="E20" s="38">
        <v>0</v>
      </c>
      <c r="F20" s="39">
        <v>5.763999999999999</v>
      </c>
      <c r="G20" s="37">
        <v>5.4775</v>
      </c>
      <c r="H20" s="38">
        <v>0</v>
      </c>
      <c r="I20" s="39">
        <v>5.4775</v>
      </c>
      <c r="J20" s="37" t="s">
        <v>142</v>
      </c>
      <c r="K20" s="38">
        <v>0</v>
      </c>
      <c r="L20" s="39" t="s">
        <v>150</v>
      </c>
      <c r="M20" s="37" t="s">
        <v>142</v>
      </c>
      <c r="N20" s="38">
        <v>0</v>
      </c>
      <c r="O20" s="39" t="s">
        <v>150</v>
      </c>
      <c r="P20" s="40">
        <v>5.4775</v>
      </c>
      <c r="Q20" s="41">
        <v>28.924653758743553</v>
      </c>
    </row>
    <row r="21" spans="1:17" ht="15" customHeight="1">
      <c r="A21" s="7">
        <v>14</v>
      </c>
      <c r="B21" s="8">
        <v>12</v>
      </c>
      <c r="C21" s="18" t="s">
        <v>31</v>
      </c>
      <c r="D21" s="37" t="s">
        <v>142</v>
      </c>
      <c r="E21" s="38">
        <v>0</v>
      </c>
      <c r="F21" s="39" t="s">
        <v>143</v>
      </c>
      <c r="G21" s="37">
        <v>5.5095</v>
      </c>
      <c r="H21" s="38">
        <v>0</v>
      </c>
      <c r="I21" s="39">
        <v>5.5095</v>
      </c>
      <c r="J21" s="37">
        <v>6.2435</v>
      </c>
      <c r="K21" s="38">
        <v>0</v>
      </c>
      <c r="L21" s="39">
        <v>6.2435</v>
      </c>
      <c r="M21" s="37">
        <v>5.8975</v>
      </c>
      <c r="N21" s="38">
        <v>0</v>
      </c>
      <c r="O21" s="39">
        <v>5.8975</v>
      </c>
      <c r="P21" s="40">
        <v>5.5095</v>
      </c>
      <c r="Q21" s="41">
        <v>27.504005993416143</v>
      </c>
    </row>
    <row r="22" spans="1:17" ht="15" customHeight="1">
      <c r="A22" s="7">
        <v>15</v>
      </c>
      <c r="B22" s="8">
        <v>24</v>
      </c>
      <c r="C22" s="139" t="s">
        <v>155</v>
      </c>
      <c r="D22" s="37" t="s">
        <v>142</v>
      </c>
      <c r="E22" s="38">
        <v>0</v>
      </c>
      <c r="F22" s="39" t="s">
        <v>143</v>
      </c>
      <c r="G22" s="37">
        <v>5.830500000000001</v>
      </c>
      <c r="H22" s="38">
        <v>0</v>
      </c>
      <c r="I22" s="39">
        <v>5.830500000000001</v>
      </c>
      <c r="J22" s="37" t="s">
        <v>142</v>
      </c>
      <c r="K22" s="38">
        <v>0</v>
      </c>
      <c r="L22" s="39" t="s">
        <v>143</v>
      </c>
      <c r="M22" s="37">
        <v>5.2705</v>
      </c>
      <c r="N22" s="38">
        <v>1</v>
      </c>
      <c r="O22" s="39">
        <v>5.5205</v>
      </c>
      <c r="P22" s="40">
        <v>5.5205</v>
      </c>
      <c r="Q22" s="41">
        <v>27.021354725600368</v>
      </c>
    </row>
    <row r="23" spans="1:17" ht="15" customHeight="1">
      <c r="A23" s="7">
        <v>16</v>
      </c>
      <c r="B23" s="8">
        <v>2</v>
      </c>
      <c r="C23" s="18" t="s">
        <v>18</v>
      </c>
      <c r="D23" s="37" t="s">
        <v>142</v>
      </c>
      <c r="E23" s="38">
        <v>0</v>
      </c>
      <c r="F23" s="39" t="s">
        <v>143</v>
      </c>
      <c r="G23" s="37">
        <v>5.843999999999999</v>
      </c>
      <c r="H23" s="38">
        <v>0</v>
      </c>
      <c r="I23" s="39">
        <v>5.843999999999999</v>
      </c>
      <c r="J23" s="37">
        <v>5.8919999999999995</v>
      </c>
      <c r="K23" s="38">
        <v>0</v>
      </c>
      <c r="L23" s="39">
        <v>5.8919999999999995</v>
      </c>
      <c r="M23" s="37">
        <v>5.572</v>
      </c>
      <c r="N23" s="38">
        <v>0</v>
      </c>
      <c r="O23" s="39">
        <v>5.572</v>
      </c>
      <c r="P23" s="40">
        <v>5.572</v>
      </c>
      <c r="Q23" s="41">
        <v>24.799559242831638</v>
      </c>
    </row>
    <row r="24" spans="1:17" ht="15" customHeight="1">
      <c r="A24" s="7">
        <v>17</v>
      </c>
      <c r="B24" s="8">
        <v>40</v>
      </c>
      <c r="C24" s="18" t="s">
        <v>36</v>
      </c>
      <c r="D24" s="37" t="s">
        <v>142</v>
      </c>
      <c r="E24" s="38">
        <v>0</v>
      </c>
      <c r="F24" s="39" t="s">
        <v>143</v>
      </c>
      <c r="G24" s="37">
        <v>6.5169999999999995</v>
      </c>
      <c r="H24" s="38">
        <v>0</v>
      </c>
      <c r="I24" s="39">
        <v>6.5169999999999995</v>
      </c>
      <c r="J24" s="37" t="s">
        <v>142</v>
      </c>
      <c r="K24" s="38">
        <v>0</v>
      </c>
      <c r="L24" s="39" t="s">
        <v>143</v>
      </c>
      <c r="M24" s="37">
        <v>5.624</v>
      </c>
      <c r="N24" s="38">
        <v>0</v>
      </c>
      <c r="O24" s="39">
        <v>5.624</v>
      </c>
      <c r="P24" s="40">
        <v>5.624</v>
      </c>
      <c r="Q24" s="41">
        <v>22.61783503307357</v>
      </c>
    </row>
    <row r="25" spans="1:17" ht="15" customHeight="1">
      <c r="A25" s="7">
        <v>18</v>
      </c>
      <c r="B25" s="8">
        <v>29</v>
      </c>
      <c r="C25" s="18" t="s">
        <v>25</v>
      </c>
      <c r="D25" s="37">
        <v>5.846</v>
      </c>
      <c r="E25" s="38">
        <v>1</v>
      </c>
      <c r="F25" s="39">
        <v>6.096</v>
      </c>
      <c r="G25" s="37">
        <v>5.4455</v>
      </c>
      <c r="H25" s="38">
        <v>2</v>
      </c>
      <c r="I25" s="39">
        <v>5.9455</v>
      </c>
      <c r="J25" s="37">
        <v>5.723</v>
      </c>
      <c r="K25" s="38">
        <v>0</v>
      </c>
      <c r="L25" s="39">
        <v>5.723</v>
      </c>
      <c r="M25" s="37" t="s">
        <v>142</v>
      </c>
      <c r="N25" s="38">
        <v>0</v>
      </c>
      <c r="O25" s="39" t="s">
        <v>150</v>
      </c>
      <c r="P25" s="40">
        <v>5.723</v>
      </c>
      <c r="Q25" s="41">
        <v>18.627360067594225</v>
      </c>
    </row>
    <row r="26" spans="1:17" ht="15" customHeight="1">
      <c r="A26" s="7">
        <v>19</v>
      </c>
      <c r="B26" s="8">
        <v>15</v>
      </c>
      <c r="C26" s="18" t="s">
        <v>45</v>
      </c>
      <c r="D26" s="37">
        <v>6.2165</v>
      </c>
      <c r="E26" s="38">
        <v>1</v>
      </c>
      <c r="F26" s="39">
        <v>6.4665</v>
      </c>
      <c r="G26" s="37">
        <v>5.7375</v>
      </c>
      <c r="H26" s="38">
        <v>0</v>
      </c>
      <c r="I26" s="39">
        <v>5.7375</v>
      </c>
      <c r="J26" s="37">
        <v>6.0405</v>
      </c>
      <c r="K26" s="38">
        <v>2</v>
      </c>
      <c r="L26" s="39">
        <v>6.5405</v>
      </c>
      <c r="M26" s="37" t="s">
        <v>142</v>
      </c>
      <c r="N26" s="38">
        <v>0</v>
      </c>
      <c r="O26" s="39" t="s">
        <v>143</v>
      </c>
      <c r="P26" s="40">
        <v>5.7375</v>
      </c>
      <c r="Q26" s="41">
        <v>18.060174546535166</v>
      </c>
    </row>
    <row r="27" spans="1:17" ht="15" customHeight="1">
      <c r="A27" s="7">
        <v>20</v>
      </c>
      <c r="B27" s="8">
        <v>35</v>
      </c>
      <c r="C27" s="18" t="s">
        <v>33</v>
      </c>
      <c r="D27" s="37">
        <v>5.8095</v>
      </c>
      <c r="E27" s="38">
        <v>0</v>
      </c>
      <c r="F27" s="39">
        <v>5.8095</v>
      </c>
      <c r="G27" s="37" t="s">
        <v>142</v>
      </c>
      <c r="H27" s="38">
        <v>0</v>
      </c>
      <c r="I27" s="39" t="s">
        <v>143</v>
      </c>
      <c r="J27" s="37" t="s">
        <v>142</v>
      </c>
      <c r="K27" s="38">
        <v>0</v>
      </c>
      <c r="L27" s="39" t="s">
        <v>150</v>
      </c>
      <c r="M27" s="37" t="s">
        <v>142</v>
      </c>
      <c r="N27" s="38">
        <v>0</v>
      </c>
      <c r="O27" s="39" t="s">
        <v>150</v>
      </c>
      <c r="P27" s="40">
        <v>5.8095</v>
      </c>
      <c r="Q27" s="41">
        <v>15.306420108841037</v>
      </c>
    </row>
    <row r="28" spans="1:17" ht="15" customHeight="1">
      <c r="A28" s="7">
        <v>21</v>
      </c>
      <c r="B28" s="8">
        <v>17</v>
      </c>
      <c r="C28" s="18" t="s">
        <v>38</v>
      </c>
      <c r="D28" s="37">
        <v>7.3855</v>
      </c>
      <c r="E28" s="38">
        <v>0</v>
      </c>
      <c r="F28" s="39">
        <v>7.3855</v>
      </c>
      <c r="G28" s="37">
        <v>5.827</v>
      </c>
      <c r="H28" s="38">
        <v>0</v>
      </c>
      <c r="I28" s="39">
        <v>5.827</v>
      </c>
      <c r="J28" s="37">
        <v>6.4785</v>
      </c>
      <c r="K28" s="38">
        <v>3</v>
      </c>
      <c r="L28" s="39">
        <v>7.2285</v>
      </c>
      <c r="M28" s="37">
        <v>6.0255</v>
      </c>
      <c r="N28" s="38">
        <v>2</v>
      </c>
      <c r="O28" s="39">
        <v>6.5255</v>
      </c>
      <c r="P28" s="40">
        <v>5.827</v>
      </c>
      <c r="Q28" s="41">
        <v>14.652477958229479</v>
      </c>
    </row>
    <row r="29" spans="1:17" ht="15" customHeight="1">
      <c r="A29" s="7">
        <v>22</v>
      </c>
      <c r="B29" s="8">
        <v>21</v>
      </c>
      <c r="C29" s="18" t="s">
        <v>42</v>
      </c>
      <c r="D29" s="37">
        <v>6.614</v>
      </c>
      <c r="E29" s="38">
        <v>0</v>
      </c>
      <c r="F29" s="39">
        <v>6.614</v>
      </c>
      <c r="G29" s="37">
        <v>6.002</v>
      </c>
      <c r="H29" s="38">
        <v>0</v>
      </c>
      <c r="I29" s="39">
        <v>6.002</v>
      </c>
      <c r="J29" s="37">
        <v>6.2455</v>
      </c>
      <c r="K29" s="38">
        <v>0</v>
      </c>
      <c r="L29" s="39">
        <v>6.2455</v>
      </c>
      <c r="M29" s="37">
        <v>5.903499999999999</v>
      </c>
      <c r="N29" s="38">
        <v>0</v>
      </c>
      <c r="O29" s="39">
        <v>5.903499999999999</v>
      </c>
      <c r="P29" s="40">
        <v>5.903499999999999</v>
      </c>
      <c r="Q29" s="41">
        <v>11.861764513794377</v>
      </c>
    </row>
    <row r="30" spans="1:17" ht="15" customHeight="1">
      <c r="A30" s="7">
        <v>23</v>
      </c>
      <c r="B30" s="8">
        <v>23</v>
      </c>
      <c r="C30" s="18" t="s">
        <v>156</v>
      </c>
      <c r="D30" s="37" t="s">
        <v>142</v>
      </c>
      <c r="E30" s="38">
        <v>0</v>
      </c>
      <c r="F30" s="39" t="s">
        <v>143</v>
      </c>
      <c r="G30" s="37">
        <v>6.124</v>
      </c>
      <c r="H30" s="38">
        <v>0</v>
      </c>
      <c r="I30" s="39">
        <v>6.124</v>
      </c>
      <c r="J30" s="37">
        <v>7.3905</v>
      </c>
      <c r="K30" s="38">
        <v>0</v>
      </c>
      <c r="L30" s="39">
        <v>7.3905</v>
      </c>
      <c r="M30" s="37">
        <v>6.348</v>
      </c>
      <c r="N30" s="38">
        <v>0</v>
      </c>
      <c r="O30" s="39">
        <v>6.348</v>
      </c>
      <c r="P30" s="40">
        <v>6.124</v>
      </c>
      <c r="Q30" s="41">
        <v>4.394854506913399</v>
      </c>
    </row>
    <row r="31" spans="1:17" ht="15" customHeight="1">
      <c r="A31" s="7">
        <v>24</v>
      </c>
      <c r="B31" s="8">
        <v>44</v>
      </c>
      <c r="C31" s="18" t="s">
        <v>119</v>
      </c>
      <c r="D31" s="37">
        <v>9.1845</v>
      </c>
      <c r="E31" s="38">
        <v>0</v>
      </c>
      <c r="F31" s="39">
        <v>9.1845</v>
      </c>
      <c r="G31" s="37" t="s">
        <v>142</v>
      </c>
      <c r="H31" s="38">
        <v>0</v>
      </c>
      <c r="I31" s="39" t="s">
        <v>143</v>
      </c>
      <c r="J31" s="37">
        <v>7.93</v>
      </c>
      <c r="K31" s="38">
        <v>0</v>
      </c>
      <c r="L31" s="39">
        <v>7.93</v>
      </c>
      <c r="M31" s="37">
        <v>6.519</v>
      </c>
      <c r="N31" s="38">
        <v>0</v>
      </c>
      <c r="O31" s="39">
        <v>6.519</v>
      </c>
      <c r="P31" s="40">
        <v>6.519</v>
      </c>
      <c r="Q31" s="41">
        <v>2.5</v>
      </c>
    </row>
    <row r="32" spans="1:17" ht="15" customHeight="1">
      <c r="A32" s="7">
        <v>24</v>
      </c>
      <c r="B32" s="8">
        <v>60</v>
      </c>
      <c r="C32" s="139" t="s">
        <v>135</v>
      </c>
      <c r="D32" s="37">
        <v>7.8455</v>
      </c>
      <c r="E32" s="38">
        <v>0</v>
      </c>
      <c r="F32" s="39">
        <v>7.8455</v>
      </c>
      <c r="G32" s="37">
        <v>8.561</v>
      </c>
      <c r="H32" s="38">
        <v>0</v>
      </c>
      <c r="I32" s="39">
        <v>8.561</v>
      </c>
      <c r="J32" s="37" t="s">
        <v>142</v>
      </c>
      <c r="K32" s="38">
        <v>0</v>
      </c>
      <c r="L32" s="39" t="s">
        <v>150</v>
      </c>
      <c r="M32" s="37" t="s">
        <v>142</v>
      </c>
      <c r="N32" s="38">
        <v>0</v>
      </c>
      <c r="O32" s="39" t="s">
        <v>150</v>
      </c>
      <c r="P32" s="40">
        <v>7.8455</v>
      </c>
      <c r="Q32" s="41">
        <v>2.5</v>
      </c>
    </row>
    <row r="33" spans="1:17" ht="15" customHeight="1">
      <c r="A33" s="7">
        <v>24</v>
      </c>
      <c r="B33" s="8">
        <v>61</v>
      </c>
      <c r="C33" s="18" t="s">
        <v>120</v>
      </c>
      <c r="D33" s="37">
        <v>8.096</v>
      </c>
      <c r="E33" s="38">
        <v>1</v>
      </c>
      <c r="F33" s="39">
        <v>8.346</v>
      </c>
      <c r="G33" s="37">
        <v>7.6225</v>
      </c>
      <c r="H33" s="38">
        <v>0</v>
      </c>
      <c r="I33" s="39">
        <v>7.6225</v>
      </c>
      <c r="J33" s="37" t="s">
        <v>142</v>
      </c>
      <c r="K33" s="38">
        <v>0</v>
      </c>
      <c r="L33" s="39" t="s">
        <v>143</v>
      </c>
      <c r="M33" s="37" t="s">
        <v>142</v>
      </c>
      <c r="N33" s="38">
        <v>0</v>
      </c>
      <c r="O33" s="39" t="s">
        <v>143</v>
      </c>
      <c r="P33" s="40">
        <v>7.6225</v>
      </c>
      <c r="Q33" s="41">
        <v>2.5</v>
      </c>
    </row>
    <row r="34" spans="1:17" ht="15" customHeight="1">
      <c r="A34" s="7">
        <v>27</v>
      </c>
      <c r="B34" s="8">
        <v>3</v>
      </c>
      <c r="C34" s="18" t="s">
        <v>15</v>
      </c>
      <c r="D34" s="37" t="s">
        <v>142</v>
      </c>
      <c r="E34" s="38">
        <v>0</v>
      </c>
      <c r="F34" s="39" t="s">
        <v>150</v>
      </c>
      <c r="G34" s="37" t="s">
        <v>142</v>
      </c>
      <c r="H34" s="38">
        <v>0</v>
      </c>
      <c r="I34" s="39" t="s">
        <v>150</v>
      </c>
      <c r="J34" s="37" t="s">
        <v>142</v>
      </c>
      <c r="K34" s="38">
        <v>0</v>
      </c>
      <c r="L34" s="39" t="s">
        <v>150</v>
      </c>
      <c r="M34" s="37" t="s">
        <v>142</v>
      </c>
      <c r="N34" s="38">
        <v>0</v>
      </c>
      <c r="O34" s="39" t="s">
        <v>150</v>
      </c>
      <c r="P34" s="40" t="s">
        <v>143</v>
      </c>
      <c r="Q34" s="41">
        <v>0</v>
      </c>
    </row>
    <row r="35" spans="1:17" ht="15" customHeight="1">
      <c r="A35" s="7">
        <v>27</v>
      </c>
      <c r="B35" s="8">
        <v>4</v>
      </c>
      <c r="C35" s="18" t="s">
        <v>23</v>
      </c>
      <c r="D35" s="37" t="s">
        <v>142</v>
      </c>
      <c r="E35" s="38">
        <v>0</v>
      </c>
      <c r="F35" s="39" t="s">
        <v>150</v>
      </c>
      <c r="G35" s="37" t="s">
        <v>142</v>
      </c>
      <c r="H35" s="38">
        <v>0</v>
      </c>
      <c r="I35" s="39" t="s">
        <v>150</v>
      </c>
      <c r="J35" s="37" t="s">
        <v>142</v>
      </c>
      <c r="K35" s="38">
        <v>0</v>
      </c>
      <c r="L35" s="39" t="s">
        <v>150</v>
      </c>
      <c r="M35" s="37" t="s">
        <v>142</v>
      </c>
      <c r="N35" s="38">
        <v>0</v>
      </c>
      <c r="O35" s="39" t="s">
        <v>150</v>
      </c>
      <c r="P35" s="40" t="s">
        <v>143</v>
      </c>
      <c r="Q35" s="41">
        <v>0</v>
      </c>
    </row>
    <row r="36" spans="1:17" ht="15" customHeight="1">
      <c r="A36" s="7">
        <v>27</v>
      </c>
      <c r="B36" s="8">
        <v>5</v>
      </c>
      <c r="C36" s="18" t="s">
        <v>22</v>
      </c>
      <c r="D36" s="37" t="s">
        <v>142</v>
      </c>
      <c r="E36" s="38">
        <v>0</v>
      </c>
      <c r="F36" s="39" t="s">
        <v>150</v>
      </c>
      <c r="G36" s="37" t="s">
        <v>142</v>
      </c>
      <c r="H36" s="38">
        <v>0</v>
      </c>
      <c r="I36" s="39" t="s">
        <v>150</v>
      </c>
      <c r="J36" s="37" t="s">
        <v>142</v>
      </c>
      <c r="K36" s="38">
        <v>0</v>
      </c>
      <c r="L36" s="39" t="s">
        <v>150</v>
      </c>
      <c r="M36" s="37" t="s">
        <v>142</v>
      </c>
      <c r="N36" s="38">
        <v>0</v>
      </c>
      <c r="O36" s="39" t="s">
        <v>150</v>
      </c>
      <c r="P36" s="40" t="s">
        <v>143</v>
      </c>
      <c r="Q36" s="41">
        <v>0</v>
      </c>
    </row>
    <row r="37" spans="1:17" ht="15" customHeight="1">
      <c r="A37" s="7">
        <v>27</v>
      </c>
      <c r="B37" s="8">
        <v>6</v>
      </c>
      <c r="C37" s="18" t="s">
        <v>121</v>
      </c>
      <c r="D37" s="37" t="s">
        <v>142</v>
      </c>
      <c r="E37" s="38">
        <v>0</v>
      </c>
      <c r="F37" s="39" t="s">
        <v>150</v>
      </c>
      <c r="G37" s="37" t="s">
        <v>142</v>
      </c>
      <c r="H37" s="38">
        <v>0</v>
      </c>
      <c r="I37" s="39" t="s">
        <v>150</v>
      </c>
      <c r="J37" s="37" t="s">
        <v>142</v>
      </c>
      <c r="K37" s="38">
        <v>0</v>
      </c>
      <c r="L37" s="39" t="s">
        <v>150</v>
      </c>
      <c r="M37" s="37" t="s">
        <v>142</v>
      </c>
      <c r="N37" s="38">
        <v>0</v>
      </c>
      <c r="O37" s="39" t="s">
        <v>150</v>
      </c>
      <c r="P37" s="40" t="s">
        <v>143</v>
      </c>
      <c r="Q37" s="41">
        <v>0</v>
      </c>
    </row>
    <row r="38" spans="1:17" ht="15" customHeight="1">
      <c r="A38" s="7">
        <v>27</v>
      </c>
      <c r="B38" s="8">
        <v>14</v>
      </c>
      <c r="C38" s="18" t="s">
        <v>20</v>
      </c>
      <c r="D38" s="37" t="s">
        <v>142</v>
      </c>
      <c r="E38" s="38">
        <v>0</v>
      </c>
      <c r="F38" s="39" t="s">
        <v>150</v>
      </c>
      <c r="G38" s="37" t="s">
        <v>142</v>
      </c>
      <c r="H38" s="38">
        <v>0</v>
      </c>
      <c r="I38" s="39" t="s">
        <v>150</v>
      </c>
      <c r="J38" s="37" t="s">
        <v>142</v>
      </c>
      <c r="K38" s="38">
        <v>0</v>
      </c>
      <c r="L38" s="39" t="s">
        <v>150</v>
      </c>
      <c r="M38" s="37" t="s">
        <v>142</v>
      </c>
      <c r="N38" s="38">
        <v>0</v>
      </c>
      <c r="O38" s="39" t="s">
        <v>150</v>
      </c>
      <c r="P38" s="40" t="s">
        <v>143</v>
      </c>
      <c r="Q38" s="41">
        <v>0</v>
      </c>
    </row>
    <row r="39" spans="1:17" ht="15" customHeight="1">
      <c r="A39" s="7">
        <v>27</v>
      </c>
      <c r="B39" s="8">
        <v>16</v>
      </c>
      <c r="C39" s="18" t="s">
        <v>26</v>
      </c>
      <c r="D39" s="37" t="s">
        <v>142</v>
      </c>
      <c r="E39" s="38">
        <v>0</v>
      </c>
      <c r="F39" s="39" t="s">
        <v>150</v>
      </c>
      <c r="G39" s="37" t="s">
        <v>142</v>
      </c>
      <c r="H39" s="38">
        <v>0</v>
      </c>
      <c r="I39" s="39" t="s">
        <v>150</v>
      </c>
      <c r="J39" s="37" t="s">
        <v>142</v>
      </c>
      <c r="K39" s="38">
        <v>0</v>
      </c>
      <c r="L39" s="39" t="s">
        <v>150</v>
      </c>
      <c r="M39" s="37" t="s">
        <v>142</v>
      </c>
      <c r="N39" s="38">
        <v>0</v>
      </c>
      <c r="O39" s="39" t="s">
        <v>150</v>
      </c>
      <c r="P39" s="40" t="s">
        <v>143</v>
      </c>
      <c r="Q39" s="41">
        <v>0</v>
      </c>
    </row>
    <row r="40" spans="1:17" ht="15" customHeight="1">
      <c r="A40" s="7">
        <v>27</v>
      </c>
      <c r="B40" s="8">
        <v>18</v>
      </c>
      <c r="C40" s="18" t="s">
        <v>28</v>
      </c>
      <c r="D40" s="37" t="s">
        <v>142</v>
      </c>
      <c r="E40" s="38">
        <v>0</v>
      </c>
      <c r="F40" s="39" t="s">
        <v>150</v>
      </c>
      <c r="G40" s="37" t="s">
        <v>142</v>
      </c>
      <c r="H40" s="38">
        <v>0</v>
      </c>
      <c r="I40" s="39" t="s">
        <v>150</v>
      </c>
      <c r="J40" s="37" t="s">
        <v>142</v>
      </c>
      <c r="K40" s="38">
        <v>0</v>
      </c>
      <c r="L40" s="39" t="s">
        <v>150</v>
      </c>
      <c r="M40" s="37" t="s">
        <v>142</v>
      </c>
      <c r="N40" s="38">
        <v>0</v>
      </c>
      <c r="O40" s="39" t="s">
        <v>150</v>
      </c>
      <c r="P40" s="40" t="s">
        <v>143</v>
      </c>
      <c r="Q40" s="41">
        <v>0</v>
      </c>
    </row>
    <row r="41" spans="1:17" ht="15" customHeight="1">
      <c r="A41" s="7">
        <v>27</v>
      </c>
      <c r="B41" s="8">
        <v>22</v>
      </c>
      <c r="C41" s="18" t="s">
        <v>140</v>
      </c>
      <c r="D41" s="37" t="s">
        <v>142</v>
      </c>
      <c r="E41" s="38">
        <v>0</v>
      </c>
      <c r="F41" s="39" t="s">
        <v>150</v>
      </c>
      <c r="G41" s="37" t="s">
        <v>142</v>
      </c>
      <c r="H41" s="38">
        <v>0</v>
      </c>
      <c r="I41" s="39" t="s">
        <v>150</v>
      </c>
      <c r="J41" s="37" t="s">
        <v>142</v>
      </c>
      <c r="K41" s="38">
        <v>0</v>
      </c>
      <c r="L41" s="39" t="s">
        <v>150</v>
      </c>
      <c r="M41" s="37" t="s">
        <v>142</v>
      </c>
      <c r="N41" s="38">
        <v>0</v>
      </c>
      <c r="O41" s="39" t="s">
        <v>150</v>
      </c>
      <c r="P41" s="40" t="s">
        <v>143</v>
      </c>
      <c r="Q41" s="41">
        <v>0</v>
      </c>
    </row>
    <row r="42" spans="1:17" ht="15" customHeight="1">
      <c r="A42" s="7">
        <v>27</v>
      </c>
      <c r="B42" s="8">
        <v>25</v>
      </c>
      <c r="C42" s="18" t="s">
        <v>122</v>
      </c>
      <c r="D42" s="37" t="s">
        <v>142</v>
      </c>
      <c r="E42" s="38">
        <v>0</v>
      </c>
      <c r="F42" s="39" t="s">
        <v>150</v>
      </c>
      <c r="G42" s="37" t="s">
        <v>142</v>
      </c>
      <c r="H42" s="38">
        <v>0</v>
      </c>
      <c r="I42" s="39" t="s">
        <v>150</v>
      </c>
      <c r="J42" s="37" t="s">
        <v>142</v>
      </c>
      <c r="K42" s="38">
        <v>0</v>
      </c>
      <c r="L42" s="39" t="s">
        <v>150</v>
      </c>
      <c r="M42" s="37" t="s">
        <v>142</v>
      </c>
      <c r="N42" s="38">
        <v>0</v>
      </c>
      <c r="O42" s="39" t="s">
        <v>150</v>
      </c>
      <c r="P42" s="40" t="s">
        <v>143</v>
      </c>
      <c r="Q42" s="41">
        <v>0</v>
      </c>
    </row>
    <row r="43" spans="1:17" ht="15" customHeight="1">
      <c r="A43" s="7">
        <v>27</v>
      </c>
      <c r="B43" s="8">
        <v>26</v>
      </c>
      <c r="C43" s="18" t="s">
        <v>39</v>
      </c>
      <c r="D43" s="37" t="s">
        <v>142</v>
      </c>
      <c r="E43" s="38">
        <v>0</v>
      </c>
      <c r="F43" s="39" t="s">
        <v>150</v>
      </c>
      <c r="G43" s="37" t="s">
        <v>142</v>
      </c>
      <c r="H43" s="38">
        <v>0</v>
      </c>
      <c r="I43" s="39" t="s">
        <v>150</v>
      </c>
      <c r="J43" s="37" t="s">
        <v>142</v>
      </c>
      <c r="K43" s="38">
        <v>0</v>
      </c>
      <c r="L43" s="39" t="s">
        <v>150</v>
      </c>
      <c r="M43" s="37" t="s">
        <v>142</v>
      </c>
      <c r="N43" s="38">
        <v>0</v>
      </c>
      <c r="O43" s="39" t="s">
        <v>150</v>
      </c>
      <c r="P43" s="40" t="s">
        <v>143</v>
      </c>
      <c r="Q43" s="41">
        <v>0</v>
      </c>
    </row>
    <row r="44" spans="1:17" ht="15" customHeight="1">
      <c r="A44" s="7">
        <v>27</v>
      </c>
      <c r="B44" s="8">
        <v>27</v>
      </c>
      <c r="C44" s="18" t="s">
        <v>34</v>
      </c>
      <c r="D44" s="37" t="s">
        <v>142</v>
      </c>
      <c r="E44" s="38">
        <v>0</v>
      </c>
      <c r="F44" s="39" t="s">
        <v>150</v>
      </c>
      <c r="G44" s="37" t="s">
        <v>142</v>
      </c>
      <c r="H44" s="38">
        <v>0</v>
      </c>
      <c r="I44" s="39" t="s">
        <v>150</v>
      </c>
      <c r="J44" s="37" t="s">
        <v>142</v>
      </c>
      <c r="K44" s="38">
        <v>0</v>
      </c>
      <c r="L44" s="39" t="s">
        <v>150</v>
      </c>
      <c r="M44" s="37" t="s">
        <v>142</v>
      </c>
      <c r="N44" s="38">
        <v>0</v>
      </c>
      <c r="O44" s="39" t="s">
        <v>150</v>
      </c>
      <c r="P44" s="40" t="s">
        <v>143</v>
      </c>
      <c r="Q44" s="41">
        <v>0</v>
      </c>
    </row>
    <row r="45" spans="1:17" ht="15" customHeight="1">
      <c r="A45" s="7">
        <v>27</v>
      </c>
      <c r="B45" s="8">
        <v>28</v>
      </c>
      <c r="C45" s="18" t="s">
        <v>123</v>
      </c>
      <c r="D45" s="37" t="s">
        <v>142</v>
      </c>
      <c r="E45" s="38">
        <v>0</v>
      </c>
      <c r="F45" s="39" t="s">
        <v>150</v>
      </c>
      <c r="G45" s="37" t="s">
        <v>142</v>
      </c>
      <c r="H45" s="38">
        <v>0</v>
      </c>
      <c r="I45" s="39" t="s">
        <v>150</v>
      </c>
      <c r="J45" s="37" t="s">
        <v>142</v>
      </c>
      <c r="K45" s="38">
        <v>0</v>
      </c>
      <c r="L45" s="39" t="s">
        <v>150</v>
      </c>
      <c r="M45" s="37" t="s">
        <v>142</v>
      </c>
      <c r="N45" s="38">
        <v>0</v>
      </c>
      <c r="O45" s="39" t="s">
        <v>150</v>
      </c>
      <c r="P45" s="40" t="s">
        <v>143</v>
      </c>
      <c r="Q45" s="41">
        <v>0</v>
      </c>
    </row>
    <row r="46" spans="1:17" ht="15" customHeight="1">
      <c r="A46" s="7">
        <v>27</v>
      </c>
      <c r="B46" s="8">
        <v>33</v>
      </c>
      <c r="C46" s="18" t="s">
        <v>27</v>
      </c>
      <c r="D46" s="37" t="s">
        <v>142</v>
      </c>
      <c r="E46" s="38">
        <v>0</v>
      </c>
      <c r="F46" s="39" t="s">
        <v>150</v>
      </c>
      <c r="G46" s="37" t="s">
        <v>142</v>
      </c>
      <c r="H46" s="38">
        <v>0</v>
      </c>
      <c r="I46" s="39" t="s">
        <v>150</v>
      </c>
      <c r="J46" s="37" t="s">
        <v>142</v>
      </c>
      <c r="K46" s="38">
        <v>0</v>
      </c>
      <c r="L46" s="39" t="s">
        <v>150</v>
      </c>
      <c r="M46" s="37" t="s">
        <v>142</v>
      </c>
      <c r="N46" s="38">
        <v>0</v>
      </c>
      <c r="O46" s="39" t="s">
        <v>150</v>
      </c>
      <c r="P46" s="40" t="s">
        <v>143</v>
      </c>
      <c r="Q46" s="41">
        <v>0</v>
      </c>
    </row>
    <row r="47" spans="1:17" ht="15" customHeight="1">
      <c r="A47" s="7">
        <v>27</v>
      </c>
      <c r="B47" s="8">
        <v>36</v>
      </c>
      <c r="C47" s="18" t="s">
        <v>124</v>
      </c>
      <c r="D47" s="37" t="s">
        <v>142</v>
      </c>
      <c r="E47" s="38">
        <v>0</v>
      </c>
      <c r="F47" s="39" t="s">
        <v>150</v>
      </c>
      <c r="G47" s="37" t="s">
        <v>142</v>
      </c>
      <c r="H47" s="38">
        <v>0</v>
      </c>
      <c r="I47" s="39" t="s">
        <v>150</v>
      </c>
      <c r="J47" s="37" t="s">
        <v>142</v>
      </c>
      <c r="K47" s="38">
        <v>0</v>
      </c>
      <c r="L47" s="39" t="s">
        <v>150</v>
      </c>
      <c r="M47" s="37" t="s">
        <v>142</v>
      </c>
      <c r="N47" s="38">
        <v>0</v>
      </c>
      <c r="O47" s="39" t="s">
        <v>150</v>
      </c>
      <c r="P47" s="40" t="s">
        <v>143</v>
      </c>
      <c r="Q47" s="41">
        <v>0</v>
      </c>
    </row>
    <row r="48" spans="1:17" ht="15" customHeight="1">
      <c r="A48" s="7">
        <v>27</v>
      </c>
      <c r="B48" s="8">
        <v>37</v>
      </c>
      <c r="C48" s="18" t="s">
        <v>35</v>
      </c>
      <c r="D48" s="37" t="s">
        <v>142</v>
      </c>
      <c r="E48" s="38">
        <v>0</v>
      </c>
      <c r="F48" s="39" t="s">
        <v>150</v>
      </c>
      <c r="G48" s="37" t="s">
        <v>142</v>
      </c>
      <c r="H48" s="38">
        <v>0</v>
      </c>
      <c r="I48" s="39" t="s">
        <v>150</v>
      </c>
      <c r="J48" s="37" t="s">
        <v>142</v>
      </c>
      <c r="K48" s="38">
        <v>0</v>
      </c>
      <c r="L48" s="39" t="s">
        <v>150</v>
      </c>
      <c r="M48" s="37" t="s">
        <v>142</v>
      </c>
      <c r="N48" s="38">
        <v>0</v>
      </c>
      <c r="O48" s="39" t="s">
        <v>150</v>
      </c>
      <c r="P48" s="40" t="s">
        <v>143</v>
      </c>
      <c r="Q48" s="41">
        <v>0</v>
      </c>
    </row>
    <row r="49" spans="1:17" ht="15" customHeight="1">
      <c r="A49" s="7">
        <v>27</v>
      </c>
      <c r="B49" s="8">
        <v>38</v>
      </c>
      <c r="C49" s="18" t="s">
        <v>16</v>
      </c>
      <c r="D49" s="37" t="s">
        <v>142</v>
      </c>
      <c r="E49" s="38">
        <v>0</v>
      </c>
      <c r="F49" s="39" t="s">
        <v>143</v>
      </c>
      <c r="G49" s="37" t="s">
        <v>142</v>
      </c>
      <c r="H49" s="38">
        <v>0</v>
      </c>
      <c r="I49" s="39" t="s">
        <v>150</v>
      </c>
      <c r="J49" s="37" t="s">
        <v>142</v>
      </c>
      <c r="K49" s="38">
        <v>0</v>
      </c>
      <c r="L49" s="39" t="s">
        <v>150</v>
      </c>
      <c r="M49" s="37" t="s">
        <v>142</v>
      </c>
      <c r="N49" s="38">
        <v>0</v>
      </c>
      <c r="O49" s="39" t="s">
        <v>150</v>
      </c>
      <c r="P49" s="40" t="s">
        <v>143</v>
      </c>
      <c r="Q49" s="41">
        <v>0</v>
      </c>
    </row>
    <row r="50" spans="1:17" ht="15" customHeight="1">
      <c r="A50" s="7">
        <v>27</v>
      </c>
      <c r="B50" s="8">
        <v>39</v>
      </c>
      <c r="C50" s="18" t="s">
        <v>95</v>
      </c>
      <c r="D50" s="37" t="s">
        <v>142</v>
      </c>
      <c r="E50" s="38">
        <v>0</v>
      </c>
      <c r="F50" s="39" t="s">
        <v>150</v>
      </c>
      <c r="G50" s="37" t="s">
        <v>142</v>
      </c>
      <c r="H50" s="38">
        <v>0</v>
      </c>
      <c r="I50" s="39" t="s">
        <v>150</v>
      </c>
      <c r="J50" s="37" t="s">
        <v>142</v>
      </c>
      <c r="K50" s="38">
        <v>0</v>
      </c>
      <c r="L50" s="39" t="s">
        <v>150</v>
      </c>
      <c r="M50" s="37" t="s">
        <v>142</v>
      </c>
      <c r="N50" s="38">
        <v>0</v>
      </c>
      <c r="O50" s="39" t="s">
        <v>150</v>
      </c>
      <c r="P50" s="40" t="s">
        <v>143</v>
      </c>
      <c r="Q50" s="41">
        <v>0</v>
      </c>
    </row>
    <row r="51" spans="1:17" ht="15" customHeight="1">
      <c r="A51" s="7">
        <v>27</v>
      </c>
      <c r="B51" s="8">
        <v>41</v>
      </c>
      <c r="C51" s="18" t="s">
        <v>41</v>
      </c>
      <c r="D51" s="37" t="s">
        <v>142</v>
      </c>
      <c r="E51" s="38">
        <v>0</v>
      </c>
      <c r="F51" s="39" t="s">
        <v>150</v>
      </c>
      <c r="G51" s="37" t="s">
        <v>142</v>
      </c>
      <c r="H51" s="38">
        <v>0</v>
      </c>
      <c r="I51" s="39" t="s">
        <v>150</v>
      </c>
      <c r="J51" s="37" t="s">
        <v>142</v>
      </c>
      <c r="K51" s="38">
        <v>0</v>
      </c>
      <c r="L51" s="39" t="s">
        <v>150</v>
      </c>
      <c r="M51" s="37" t="s">
        <v>142</v>
      </c>
      <c r="N51" s="38">
        <v>0</v>
      </c>
      <c r="O51" s="39" t="s">
        <v>150</v>
      </c>
      <c r="P51" s="40" t="s">
        <v>143</v>
      </c>
      <c r="Q51" s="41">
        <v>0</v>
      </c>
    </row>
    <row r="52" spans="1:17" ht="15" customHeight="1">
      <c r="A52" s="7">
        <v>27</v>
      </c>
      <c r="B52" s="8">
        <v>42</v>
      </c>
      <c r="C52" s="18" t="s">
        <v>141</v>
      </c>
      <c r="D52" s="37" t="s">
        <v>142</v>
      </c>
      <c r="E52" s="38">
        <v>0</v>
      </c>
      <c r="F52" s="39" t="s">
        <v>150</v>
      </c>
      <c r="G52" s="37" t="s">
        <v>142</v>
      </c>
      <c r="H52" s="38">
        <v>0</v>
      </c>
      <c r="I52" s="39" t="s">
        <v>150</v>
      </c>
      <c r="J52" s="37" t="s">
        <v>142</v>
      </c>
      <c r="K52" s="38">
        <v>0</v>
      </c>
      <c r="L52" s="39" t="s">
        <v>150</v>
      </c>
      <c r="M52" s="37" t="s">
        <v>142</v>
      </c>
      <c r="N52" s="38">
        <v>0</v>
      </c>
      <c r="O52" s="39" t="s">
        <v>150</v>
      </c>
      <c r="P52" s="40" t="s">
        <v>143</v>
      </c>
      <c r="Q52" s="41">
        <v>0</v>
      </c>
    </row>
    <row r="53" spans="1:17" ht="15" customHeight="1">
      <c r="A53" s="7">
        <v>27</v>
      </c>
      <c r="B53" s="8">
        <v>43</v>
      </c>
      <c r="C53" s="18" t="s">
        <v>169</v>
      </c>
      <c r="D53" s="37" t="s">
        <v>142</v>
      </c>
      <c r="E53" s="38">
        <v>0</v>
      </c>
      <c r="F53" s="39" t="s">
        <v>150</v>
      </c>
      <c r="G53" s="37" t="s">
        <v>142</v>
      </c>
      <c r="H53" s="38">
        <v>0</v>
      </c>
      <c r="I53" s="39" t="s">
        <v>150</v>
      </c>
      <c r="J53" s="37" t="s">
        <v>142</v>
      </c>
      <c r="K53" s="38">
        <v>0</v>
      </c>
      <c r="L53" s="39" t="s">
        <v>150</v>
      </c>
      <c r="M53" s="37" t="s">
        <v>142</v>
      </c>
      <c r="N53" s="38">
        <v>0</v>
      </c>
      <c r="O53" s="39" t="s">
        <v>150</v>
      </c>
      <c r="P53" s="40" t="s">
        <v>143</v>
      </c>
      <c r="Q53" s="41">
        <v>0</v>
      </c>
    </row>
    <row r="54" spans="1:17" ht="15" customHeight="1">
      <c r="A54" s="7">
        <v>27</v>
      </c>
      <c r="B54" s="8">
        <v>45</v>
      </c>
      <c r="C54" s="18" t="s">
        <v>98</v>
      </c>
      <c r="D54" s="37" t="s">
        <v>142</v>
      </c>
      <c r="E54" s="38">
        <v>0</v>
      </c>
      <c r="F54" s="39" t="s">
        <v>150</v>
      </c>
      <c r="G54" s="37" t="s">
        <v>142</v>
      </c>
      <c r="H54" s="38">
        <v>0</v>
      </c>
      <c r="I54" s="39" t="s">
        <v>150</v>
      </c>
      <c r="J54" s="37" t="s">
        <v>142</v>
      </c>
      <c r="K54" s="38">
        <v>0</v>
      </c>
      <c r="L54" s="39" t="s">
        <v>150</v>
      </c>
      <c r="M54" s="37" t="s">
        <v>142</v>
      </c>
      <c r="N54" s="38">
        <v>0</v>
      </c>
      <c r="O54" s="39" t="s">
        <v>150</v>
      </c>
      <c r="P54" s="40" t="s">
        <v>143</v>
      </c>
      <c r="Q54" s="41">
        <v>0</v>
      </c>
    </row>
    <row r="55" spans="1:17" ht="15" customHeight="1">
      <c r="A55" s="7">
        <v>27</v>
      </c>
      <c r="B55" s="8">
        <v>46</v>
      </c>
      <c r="C55" s="18" t="s">
        <v>94</v>
      </c>
      <c r="D55" s="37" t="s">
        <v>142</v>
      </c>
      <c r="E55" s="38">
        <v>0</v>
      </c>
      <c r="F55" s="39" t="s">
        <v>150</v>
      </c>
      <c r="G55" s="37" t="s">
        <v>142</v>
      </c>
      <c r="H55" s="38">
        <v>0</v>
      </c>
      <c r="I55" s="39" t="s">
        <v>150</v>
      </c>
      <c r="J55" s="37" t="s">
        <v>142</v>
      </c>
      <c r="K55" s="38">
        <v>0</v>
      </c>
      <c r="L55" s="39" t="s">
        <v>150</v>
      </c>
      <c r="M55" s="37" t="s">
        <v>142</v>
      </c>
      <c r="N55" s="38">
        <v>0</v>
      </c>
      <c r="O55" s="39" t="s">
        <v>150</v>
      </c>
      <c r="P55" s="40" t="s">
        <v>143</v>
      </c>
      <c r="Q55" s="41">
        <v>0</v>
      </c>
    </row>
    <row r="56" spans="1:17" ht="15" customHeight="1">
      <c r="A56" s="7">
        <v>27</v>
      </c>
      <c r="B56" s="8">
        <v>47</v>
      </c>
      <c r="C56" s="18" t="s">
        <v>44</v>
      </c>
      <c r="D56" s="37" t="s">
        <v>142</v>
      </c>
      <c r="E56" s="38">
        <v>0</v>
      </c>
      <c r="F56" s="39" t="s">
        <v>150</v>
      </c>
      <c r="G56" s="37" t="s">
        <v>142</v>
      </c>
      <c r="H56" s="38">
        <v>0</v>
      </c>
      <c r="I56" s="39" t="s">
        <v>150</v>
      </c>
      <c r="J56" s="37" t="s">
        <v>142</v>
      </c>
      <c r="K56" s="38">
        <v>0</v>
      </c>
      <c r="L56" s="39" t="s">
        <v>150</v>
      </c>
      <c r="M56" s="37" t="s">
        <v>142</v>
      </c>
      <c r="N56" s="38">
        <v>0</v>
      </c>
      <c r="O56" s="39" t="s">
        <v>150</v>
      </c>
      <c r="P56" s="40" t="s">
        <v>143</v>
      </c>
      <c r="Q56" s="41">
        <v>0</v>
      </c>
    </row>
    <row r="57" spans="1:17" ht="15" customHeight="1">
      <c r="A57" s="7">
        <v>27</v>
      </c>
      <c r="B57" s="8">
        <v>48</v>
      </c>
      <c r="C57" s="18" t="s">
        <v>43</v>
      </c>
      <c r="D57" s="37" t="s">
        <v>142</v>
      </c>
      <c r="E57" s="38">
        <v>0</v>
      </c>
      <c r="F57" s="39" t="s">
        <v>150</v>
      </c>
      <c r="G57" s="37" t="s">
        <v>142</v>
      </c>
      <c r="H57" s="38">
        <v>0</v>
      </c>
      <c r="I57" s="39" t="s">
        <v>150</v>
      </c>
      <c r="J57" s="37" t="s">
        <v>142</v>
      </c>
      <c r="K57" s="38">
        <v>0</v>
      </c>
      <c r="L57" s="39" t="s">
        <v>150</v>
      </c>
      <c r="M57" s="37" t="s">
        <v>142</v>
      </c>
      <c r="N57" s="38">
        <v>0</v>
      </c>
      <c r="O57" s="39" t="s">
        <v>150</v>
      </c>
      <c r="P57" s="40" t="s">
        <v>143</v>
      </c>
      <c r="Q57" s="41">
        <v>0</v>
      </c>
    </row>
    <row r="58" spans="1:17" ht="15" customHeight="1">
      <c r="A58" s="7">
        <v>27</v>
      </c>
      <c r="B58" s="8">
        <v>49</v>
      </c>
      <c r="C58" s="139" t="s">
        <v>125</v>
      </c>
      <c r="D58" s="37" t="s">
        <v>142</v>
      </c>
      <c r="E58" s="38">
        <v>0</v>
      </c>
      <c r="F58" s="39" t="s">
        <v>150</v>
      </c>
      <c r="G58" s="37" t="s">
        <v>142</v>
      </c>
      <c r="H58" s="38">
        <v>0</v>
      </c>
      <c r="I58" s="39" t="s">
        <v>150</v>
      </c>
      <c r="J58" s="37" t="s">
        <v>142</v>
      </c>
      <c r="K58" s="38">
        <v>0</v>
      </c>
      <c r="L58" s="39" t="s">
        <v>150</v>
      </c>
      <c r="M58" s="37" t="s">
        <v>142</v>
      </c>
      <c r="N58" s="38">
        <v>0</v>
      </c>
      <c r="O58" s="39" t="s">
        <v>150</v>
      </c>
      <c r="P58" s="40" t="s">
        <v>143</v>
      </c>
      <c r="Q58" s="41">
        <v>0</v>
      </c>
    </row>
    <row r="59" spans="1:17" ht="15" customHeight="1">
      <c r="A59" s="7">
        <v>27</v>
      </c>
      <c r="B59" s="8">
        <v>50</v>
      </c>
      <c r="C59" s="18" t="s">
        <v>151</v>
      </c>
      <c r="D59" s="37" t="s">
        <v>142</v>
      </c>
      <c r="E59" s="38">
        <v>0</v>
      </c>
      <c r="F59" s="39" t="s">
        <v>150</v>
      </c>
      <c r="G59" s="37" t="s">
        <v>142</v>
      </c>
      <c r="H59" s="38">
        <v>0</v>
      </c>
      <c r="I59" s="39" t="s">
        <v>150</v>
      </c>
      <c r="J59" s="37" t="s">
        <v>142</v>
      </c>
      <c r="K59" s="38">
        <v>0</v>
      </c>
      <c r="L59" s="39" t="s">
        <v>150</v>
      </c>
      <c r="M59" s="37" t="s">
        <v>142</v>
      </c>
      <c r="N59" s="38">
        <v>0</v>
      </c>
      <c r="O59" s="39" t="s">
        <v>150</v>
      </c>
      <c r="P59" s="40" t="s">
        <v>143</v>
      </c>
      <c r="Q59" s="41">
        <v>0</v>
      </c>
    </row>
    <row r="60" spans="1:17" ht="15" customHeight="1">
      <c r="A60" s="7">
        <v>27</v>
      </c>
      <c r="B60" s="8">
        <v>51</v>
      </c>
      <c r="C60" s="139" t="s">
        <v>126</v>
      </c>
      <c r="D60" s="37" t="s">
        <v>142</v>
      </c>
      <c r="E60" s="38">
        <v>0</v>
      </c>
      <c r="F60" s="39" t="s">
        <v>150</v>
      </c>
      <c r="G60" s="37" t="s">
        <v>142</v>
      </c>
      <c r="H60" s="38">
        <v>0</v>
      </c>
      <c r="I60" s="39" t="s">
        <v>150</v>
      </c>
      <c r="J60" s="37" t="s">
        <v>142</v>
      </c>
      <c r="K60" s="38">
        <v>0</v>
      </c>
      <c r="L60" s="39" t="s">
        <v>150</v>
      </c>
      <c r="M60" s="37" t="s">
        <v>142</v>
      </c>
      <c r="N60" s="38">
        <v>0</v>
      </c>
      <c r="O60" s="39" t="s">
        <v>150</v>
      </c>
      <c r="P60" s="40" t="s">
        <v>143</v>
      </c>
      <c r="Q60" s="41">
        <v>0</v>
      </c>
    </row>
    <row r="61" spans="1:17" ht="15" customHeight="1">
      <c r="A61" s="7">
        <v>27</v>
      </c>
      <c r="B61" s="8">
        <v>52</v>
      </c>
      <c r="C61" s="139" t="s">
        <v>127</v>
      </c>
      <c r="D61" s="37" t="s">
        <v>142</v>
      </c>
      <c r="E61" s="38">
        <v>0</v>
      </c>
      <c r="F61" s="39" t="s">
        <v>150</v>
      </c>
      <c r="G61" s="37" t="s">
        <v>142</v>
      </c>
      <c r="H61" s="38">
        <v>0</v>
      </c>
      <c r="I61" s="39" t="s">
        <v>150</v>
      </c>
      <c r="J61" s="37" t="s">
        <v>142</v>
      </c>
      <c r="K61" s="38">
        <v>0</v>
      </c>
      <c r="L61" s="39" t="s">
        <v>150</v>
      </c>
      <c r="M61" s="37" t="s">
        <v>142</v>
      </c>
      <c r="N61" s="38">
        <v>0</v>
      </c>
      <c r="O61" s="39" t="s">
        <v>150</v>
      </c>
      <c r="P61" s="40" t="s">
        <v>143</v>
      </c>
      <c r="Q61" s="41">
        <v>0</v>
      </c>
    </row>
    <row r="62" spans="1:17" ht="15" customHeight="1">
      <c r="A62" s="7">
        <v>27</v>
      </c>
      <c r="B62" s="8">
        <v>53</v>
      </c>
      <c r="C62" s="139" t="s">
        <v>128</v>
      </c>
      <c r="D62" s="37" t="s">
        <v>142</v>
      </c>
      <c r="E62" s="38">
        <v>0</v>
      </c>
      <c r="F62" s="39" t="s">
        <v>150</v>
      </c>
      <c r="G62" s="37" t="s">
        <v>142</v>
      </c>
      <c r="H62" s="38">
        <v>0</v>
      </c>
      <c r="I62" s="39" t="s">
        <v>150</v>
      </c>
      <c r="J62" s="37" t="s">
        <v>142</v>
      </c>
      <c r="K62" s="38">
        <v>0</v>
      </c>
      <c r="L62" s="39" t="s">
        <v>150</v>
      </c>
      <c r="M62" s="37" t="s">
        <v>142</v>
      </c>
      <c r="N62" s="38">
        <v>0</v>
      </c>
      <c r="O62" s="39" t="s">
        <v>150</v>
      </c>
      <c r="P62" s="40" t="s">
        <v>143</v>
      </c>
      <c r="Q62" s="41">
        <v>0</v>
      </c>
    </row>
    <row r="63" spans="1:17" ht="15" customHeight="1">
      <c r="A63" s="7">
        <v>27</v>
      </c>
      <c r="B63" s="8">
        <v>54</v>
      </c>
      <c r="C63" s="139" t="s">
        <v>129</v>
      </c>
      <c r="D63" s="37" t="s">
        <v>142</v>
      </c>
      <c r="E63" s="38">
        <v>0</v>
      </c>
      <c r="F63" s="39" t="s">
        <v>150</v>
      </c>
      <c r="G63" s="37" t="s">
        <v>142</v>
      </c>
      <c r="H63" s="38">
        <v>0</v>
      </c>
      <c r="I63" s="39" t="s">
        <v>150</v>
      </c>
      <c r="J63" s="37" t="s">
        <v>142</v>
      </c>
      <c r="K63" s="38">
        <v>0</v>
      </c>
      <c r="L63" s="39" t="s">
        <v>150</v>
      </c>
      <c r="M63" s="37" t="s">
        <v>142</v>
      </c>
      <c r="N63" s="38">
        <v>0</v>
      </c>
      <c r="O63" s="39" t="s">
        <v>150</v>
      </c>
      <c r="P63" s="40" t="s">
        <v>143</v>
      </c>
      <c r="Q63" s="41">
        <v>0</v>
      </c>
    </row>
    <row r="64" spans="1:17" ht="15" customHeight="1">
      <c r="A64" s="7">
        <v>27</v>
      </c>
      <c r="B64" s="8">
        <v>55</v>
      </c>
      <c r="C64" s="139" t="s">
        <v>130</v>
      </c>
      <c r="D64" s="37" t="s">
        <v>142</v>
      </c>
      <c r="E64" s="38">
        <v>0</v>
      </c>
      <c r="F64" s="39" t="s">
        <v>150</v>
      </c>
      <c r="G64" s="37" t="s">
        <v>142</v>
      </c>
      <c r="H64" s="38">
        <v>0</v>
      </c>
      <c r="I64" s="39" t="s">
        <v>150</v>
      </c>
      <c r="J64" s="37" t="s">
        <v>142</v>
      </c>
      <c r="K64" s="38">
        <v>0</v>
      </c>
      <c r="L64" s="39" t="s">
        <v>150</v>
      </c>
      <c r="M64" s="37" t="s">
        <v>142</v>
      </c>
      <c r="N64" s="38">
        <v>0</v>
      </c>
      <c r="O64" s="39" t="s">
        <v>150</v>
      </c>
      <c r="P64" s="40" t="s">
        <v>143</v>
      </c>
      <c r="Q64" s="41">
        <v>0</v>
      </c>
    </row>
    <row r="65" spans="1:17" ht="15" customHeight="1">
      <c r="A65" s="7">
        <v>27</v>
      </c>
      <c r="B65" s="8">
        <v>56</v>
      </c>
      <c r="C65" s="139" t="s">
        <v>131</v>
      </c>
      <c r="D65" s="37" t="s">
        <v>142</v>
      </c>
      <c r="E65" s="38">
        <v>0</v>
      </c>
      <c r="F65" s="39" t="s">
        <v>150</v>
      </c>
      <c r="G65" s="37" t="s">
        <v>142</v>
      </c>
      <c r="H65" s="38">
        <v>0</v>
      </c>
      <c r="I65" s="39" t="s">
        <v>150</v>
      </c>
      <c r="J65" s="37" t="s">
        <v>142</v>
      </c>
      <c r="K65" s="38">
        <v>0</v>
      </c>
      <c r="L65" s="39" t="s">
        <v>150</v>
      </c>
      <c r="M65" s="37" t="s">
        <v>142</v>
      </c>
      <c r="N65" s="38">
        <v>0</v>
      </c>
      <c r="O65" s="39" t="s">
        <v>150</v>
      </c>
      <c r="P65" s="40" t="s">
        <v>143</v>
      </c>
      <c r="Q65" s="41">
        <v>0</v>
      </c>
    </row>
    <row r="66" spans="1:17" ht="15" customHeight="1">
      <c r="A66" s="7">
        <v>27</v>
      </c>
      <c r="B66" s="8">
        <v>57</v>
      </c>
      <c r="C66" s="139" t="s">
        <v>132</v>
      </c>
      <c r="D66" s="37" t="s">
        <v>142</v>
      </c>
      <c r="E66" s="38">
        <v>0</v>
      </c>
      <c r="F66" s="39" t="s">
        <v>150</v>
      </c>
      <c r="G66" s="37" t="s">
        <v>142</v>
      </c>
      <c r="H66" s="38">
        <v>0</v>
      </c>
      <c r="I66" s="39" t="s">
        <v>150</v>
      </c>
      <c r="J66" s="37" t="s">
        <v>142</v>
      </c>
      <c r="K66" s="38">
        <v>0</v>
      </c>
      <c r="L66" s="39" t="s">
        <v>150</v>
      </c>
      <c r="M66" s="37" t="s">
        <v>142</v>
      </c>
      <c r="N66" s="38">
        <v>0</v>
      </c>
      <c r="O66" s="39" t="s">
        <v>150</v>
      </c>
      <c r="P66" s="40" t="s">
        <v>143</v>
      </c>
      <c r="Q66" s="41">
        <v>0</v>
      </c>
    </row>
    <row r="67" spans="1:17" ht="15" customHeight="1">
      <c r="A67" s="7">
        <v>27</v>
      </c>
      <c r="B67" s="8">
        <v>58</v>
      </c>
      <c r="C67" s="139" t="s">
        <v>133</v>
      </c>
      <c r="D67" s="37" t="s">
        <v>142</v>
      </c>
      <c r="E67" s="38">
        <v>0</v>
      </c>
      <c r="F67" s="39" t="s">
        <v>150</v>
      </c>
      <c r="G67" s="37" t="s">
        <v>142</v>
      </c>
      <c r="H67" s="38">
        <v>0</v>
      </c>
      <c r="I67" s="39" t="s">
        <v>150</v>
      </c>
      <c r="J67" s="37" t="s">
        <v>142</v>
      </c>
      <c r="K67" s="38">
        <v>0</v>
      </c>
      <c r="L67" s="39" t="s">
        <v>150</v>
      </c>
      <c r="M67" s="37" t="s">
        <v>142</v>
      </c>
      <c r="N67" s="38">
        <v>0</v>
      </c>
      <c r="O67" s="39" t="s">
        <v>150</v>
      </c>
      <c r="P67" s="40" t="s">
        <v>143</v>
      </c>
      <c r="Q67" s="41">
        <v>0</v>
      </c>
    </row>
    <row r="68" spans="1:17" ht="15" customHeight="1">
      <c r="A68" s="7">
        <v>27</v>
      </c>
      <c r="B68" s="8">
        <v>59</v>
      </c>
      <c r="C68" s="139" t="s">
        <v>134</v>
      </c>
      <c r="D68" s="37" t="s">
        <v>142</v>
      </c>
      <c r="E68" s="38">
        <v>0</v>
      </c>
      <c r="F68" s="39" t="s">
        <v>150</v>
      </c>
      <c r="G68" s="37" t="s">
        <v>142</v>
      </c>
      <c r="H68" s="38">
        <v>0</v>
      </c>
      <c r="I68" s="39" t="s">
        <v>150</v>
      </c>
      <c r="J68" s="37" t="s">
        <v>142</v>
      </c>
      <c r="K68" s="38">
        <v>0</v>
      </c>
      <c r="L68" s="39" t="s">
        <v>150</v>
      </c>
      <c r="M68" s="37" t="s">
        <v>142</v>
      </c>
      <c r="N68" s="38">
        <v>0</v>
      </c>
      <c r="O68" s="39" t="s">
        <v>150</v>
      </c>
      <c r="P68" s="40" t="s">
        <v>143</v>
      </c>
      <c r="Q68" s="41">
        <v>0</v>
      </c>
    </row>
    <row r="69" spans="2:3" ht="12.75">
      <c r="B69" s="12"/>
      <c r="C69" s="12"/>
    </row>
    <row r="70" spans="2:3" ht="12.75">
      <c r="B70" s="12"/>
      <c r="C70" s="12"/>
    </row>
    <row r="71" spans="2:3" ht="12.75">
      <c r="B71" s="12"/>
      <c r="C71" s="12"/>
    </row>
    <row r="72" spans="2:3" ht="12.75">
      <c r="B72" s="12"/>
      <c r="C72" s="12"/>
    </row>
    <row r="73" spans="2:3" ht="12.75">
      <c r="B73" s="12"/>
      <c r="C73" s="12"/>
    </row>
    <row r="74" spans="2:3" ht="12.75">
      <c r="B74" s="12"/>
      <c r="C74" s="12"/>
    </row>
    <row r="75" spans="2:3" ht="12.75">
      <c r="B75" s="12"/>
      <c r="C75" s="12"/>
    </row>
    <row r="76" spans="2:3" ht="12.75">
      <c r="B76" s="12"/>
      <c r="C76" s="12"/>
    </row>
    <row r="77" spans="2:3" ht="12.75">
      <c r="B77" s="12"/>
      <c r="C77" s="12"/>
    </row>
    <row r="78" spans="2:3" ht="12.75">
      <c r="B78" s="12"/>
      <c r="C78" s="12"/>
    </row>
    <row r="79" spans="2:3" ht="12.75">
      <c r="B79" s="12"/>
      <c r="C79" s="12"/>
    </row>
    <row r="80" spans="2:3" ht="12.75">
      <c r="B80" s="12"/>
      <c r="C80" s="12"/>
    </row>
    <row r="81" spans="2:3" ht="12.75">
      <c r="B81" s="12"/>
      <c r="C81" s="12"/>
    </row>
    <row r="82" spans="2:3" ht="12.75">
      <c r="B82" s="12"/>
      <c r="C82" s="12"/>
    </row>
    <row r="83" spans="2:3" ht="12.75">
      <c r="B83" s="12"/>
      <c r="C83" s="12"/>
    </row>
    <row r="84" spans="2:3" ht="12.75">
      <c r="B84" s="12"/>
      <c r="C84" s="12"/>
    </row>
    <row r="85" spans="2:3" ht="12.75">
      <c r="B85" s="12"/>
      <c r="C85" s="12"/>
    </row>
    <row r="86" spans="2:3" ht="12.75">
      <c r="B86" s="12"/>
      <c r="C86" s="12"/>
    </row>
    <row r="87" spans="2:3" ht="12.75">
      <c r="B87" s="12"/>
      <c r="C87" s="12"/>
    </row>
    <row r="88" spans="2:3" ht="12.75">
      <c r="B88" s="12"/>
      <c r="C88" s="12"/>
    </row>
    <row r="89" spans="2:3" ht="12.75">
      <c r="B89" s="12"/>
      <c r="C89" s="12"/>
    </row>
    <row r="90" spans="2:3" ht="12.75">
      <c r="B90" s="12"/>
      <c r="C90" s="12"/>
    </row>
    <row r="91" spans="2:3" ht="12.75">
      <c r="B91" s="12"/>
      <c r="C91" s="12"/>
    </row>
    <row r="92" spans="2:3" ht="12.75">
      <c r="B92" s="12"/>
      <c r="C92" s="12"/>
    </row>
    <row r="93" spans="2:3" ht="12.75">
      <c r="B93" s="12"/>
      <c r="C93" s="12"/>
    </row>
    <row r="94" spans="2:3" ht="12.75">
      <c r="B94" s="12"/>
      <c r="C94" s="12"/>
    </row>
    <row r="95" spans="2:3" ht="12.75">
      <c r="B95" s="12"/>
      <c r="C95" s="12"/>
    </row>
    <row r="96" spans="2:3" ht="12.75">
      <c r="B96" s="12"/>
      <c r="C96" s="12"/>
    </row>
    <row r="97" spans="2:3" ht="12.75">
      <c r="B97" s="12"/>
      <c r="C97" s="12"/>
    </row>
    <row r="98" spans="2:3" ht="12.75">
      <c r="B98" s="12"/>
      <c r="C98" s="12"/>
    </row>
    <row r="99" spans="2:3" ht="12.75">
      <c r="B99" s="12"/>
      <c r="C99" s="12"/>
    </row>
    <row r="100" spans="2:3" ht="12.75">
      <c r="B100" s="12"/>
      <c r="C100" s="12"/>
    </row>
    <row r="101" spans="2:3" ht="12.75">
      <c r="B101" s="12"/>
      <c r="C101" s="12"/>
    </row>
    <row r="102" spans="2:3" ht="12.75">
      <c r="B102" s="12"/>
      <c r="C102" s="12"/>
    </row>
    <row r="103" spans="2:3" ht="12.75">
      <c r="B103" s="12"/>
      <c r="C103" s="12"/>
    </row>
    <row r="104" spans="2:3" ht="12.75">
      <c r="B104" s="12"/>
      <c r="C104" s="12"/>
    </row>
    <row r="105" spans="2:3" ht="12.75">
      <c r="B105" s="12"/>
      <c r="C105" s="12"/>
    </row>
    <row r="106" spans="2:3" ht="12.75">
      <c r="B106" s="12"/>
      <c r="C106" s="12"/>
    </row>
    <row r="107" spans="2:3" ht="12.75">
      <c r="B107" s="12"/>
      <c r="C107" s="12"/>
    </row>
    <row r="108" spans="2:3" ht="12.75">
      <c r="B108" s="12"/>
      <c r="C108" s="12"/>
    </row>
    <row r="109" spans="2:3" ht="12.75">
      <c r="B109" s="12"/>
      <c r="C109" s="12"/>
    </row>
    <row r="110" spans="2:3" ht="12.75">
      <c r="B110" s="12"/>
      <c r="C110" s="12"/>
    </row>
    <row r="111" spans="2:3" ht="12.75">
      <c r="B111" s="12"/>
      <c r="C111" s="12"/>
    </row>
    <row r="112" spans="2:3" ht="12.75">
      <c r="B112" s="12"/>
      <c r="C112" s="12"/>
    </row>
    <row r="113" spans="2:3" ht="12.75">
      <c r="B113" s="12"/>
      <c r="C113" s="12"/>
    </row>
    <row r="114" spans="2:3" ht="12.75">
      <c r="B114" s="12"/>
      <c r="C114" s="12"/>
    </row>
    <row r="115" spans="2:3" ht="12.75">
      <c r="B115" s="12"/>
      <c r="C115" s="12"/>
    </row>
    <row r="116" spans="2:3" ht="12.75">
      <c r="B116" s="12"/>
      <c r="C116" s="12"/>
    </row>
    <row r="117" spans="2:3" ht="12.75">
      <c r="B117" s="12"/>
      <c r="C117" s="12"/>
    </row>
    <row r="118" spans="2:3" ht="12.75">
      <c r="B118" s="12"/>
      <c r="C118" s="12"/>
    </row>
    <row r="119" spans="2:3" ht="12.75">
      <c r="B119" s="12"/>
      <c r="C119" s="12"/>
    </row>
    <row r="120" spans="2:3" ht="12.75">
      <c r="B120" s="12"/>
      <c r="C120" s="12"/>
    </row>
    <row r="121" spans="2:3" ht="12.75">
      <c r="B121" s="12"/>
      <c r="C121" s="12"/>
    </row>
    <row r="122" spans="2:3" ht="12.75">
      <c r="B122" s="12"/>
      <c r="C122" s="12"/>
    </row>
    <row r="123" spans="2:3" ht="12.75">
      <c r="B123" s="12"/>
      <c r="C123" s="12"/>
    </row>
    <row r="124" spans="2:3" ht="12.75">
      <c r="B124" s="12"/>
      <c r="C124" s="12"/>
    </row>
    <row r="125" spans="2:3" ht="12.75">
      <c r="B125" s="12"/>
      <c r="C125" s="12"/>
    </row>
    <row r="126" spans="2:3" ht="12.75">
      <c r="B126" s="12"/>
      <c r="C126" s="12"/>
    </row>
    <row r="127" spans="2:3" ht="12.75">
      <c r="B127" s="12"/>
      <c r="C127" s="12"/>
    </row>
    <row r="128" spans="2:3" ht="12.75">
      <c r="B128" s="12"/>
      <c r="C128" s="12"/>
    </row>
    <row r="129" spans="2:3" ht="12.75">
      <c r="B129" s="12"/>
      <c r="C129" s="12"/>
    </row>
    <row r="130" spans="2:3" ht="12.75">
      <c r="B130" s="12"/>
      <c r="C130" s="12"/>
    </row>
    <row r="131" spans="2:3" ht="12.75">
      <c r="B131" s="12"/>
      <c r="C131" s="12"/>
    </row>
    <row r="132" spans="2:3" ht="12.75">
      <c r="B132" s="12"/>
      <c r="C132" s="12"/>
    </row>
    <row r="133" spans="2:3" ht="12.75">
      <c r="B133" s="12"/>
      <c r="C133" s="12"/>
    </row>
    <row r="134" spans="2:3" ht="12.75">
      <c r="B134" s="12"/>
      <c r="C134" s="12"/>
    </row>
    <row r="135" spans="2:3" ht="12.75">
      <c r="B135" s="12"/>
      <c r="C135" s="12"/>
    </row>
    <row r="136" spans="2:3" ht="12.75">
      <c r="B136" s="12"/>
      <c r="C136" s="12"/>
    </row>
    <row r="137" spans="2:3" ht="12.75">
      <c r="B137" s="12"/>
      <c r="C137" s="12"/>
    </row>
    <row r="138" spans="2:3" ht="12.75">
      <c r="B138" s="12"/>
      <c r="C138" s="12"/>
    </row>
    <row r="139" spans="2:3" ht="12.75">
      <c r="B139" s="12"/>
      <c r="C139" s="12"/>
    </row>
    <row r="140" spans="2:3" ht="12.75">
      <c r="B140" s="12"/>
      <c r="C140" s="12"/>
    </row>
    <row r="141" spans="2:3" ht="12.75">
      <c r="B141" s="12"/>
      <c r="C141" s="12"/>
    </row>
    <row r="142" spans="2:3" ht="12.75">
      <c r="B142" s="12"/>
      <c r="C142" s="12"/>
    </row>
  </sheetData>
  <mergeCells count="3">
    <mergeCell ref="D4:F4"/>
    <mergeCell ref="P2:Q2"/>
    <mergeCell ref="D3:F3"/>
  </mergeCells>
  <dataValidations count="1">
    <dataValidation allowBlank="1" showErrorMessage="1" prompt="00:00.000で入力" error="分の単位から入力&#10;00:00.000" sqref="G8:G68 J8:J68 D8:D68 M8:M68"/>
  </dataValidation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68"/>
  <sheetViews>
    <sheetView workbookViewId="0" topLeftCell="A1">
      <selection activeCell="A1" sqref="A1"/>
    </sheetView>
  </sheetViews>
  <sheetFormatPr defaultColWidth="9.140625" defaultRowHeight="12.75"/>
  <cols>
    <col min="1" max="1" width="5.28125" style="99" customWidth="1"/>
    <col min="2" max="2" width="4.8515625" style="99" bestFit="1" customWidth="1"/>
    <col min="3" max="3" width="38.28125" style="143" customWidth="1"/>
    <col min="4" max="4" width="8.57421875" style="12" customWidth="1"/>
    <col min="5" max="5" width="6.8515625" style="12" bestFit="1" customWidth="1"/>
    <col min="6" max="6" width="5.7109375" style="12" customWidth="1"/>
    <col min="7" max="7" width="10.28125" style="12" bestFit="1" customWidth="1"/>
    <col min="8" max="8" width="8.57421875" style="12" customWidth="1"/>
    <col min="9" max="9" width="6.8515625" style="12" bestFit="1" customWidth="1"/>
    <col min="10" max="10" width="6.00390625" style="12" bestFit="1" customWidth="1"/>
    <col min="11" max="12" width="10.28125" style="12" bestFit="1" customWidth="1"/>
    <col min="13" max="13" width="6.57421875" style="12" customWidth="1"/>
    <col min="14" max="14" width="5.7109375" style="12" customWidth="1"/>
    <col min="15" max="15" width="8.7109375" style="12" customWidth="1"/>
    <col min="16" max="16" width="9.57421875" style="12" bestFit="1" customWidth="1"/>
    <col min="17" max="17" width="6.7109375" style="12" bestFit="1" customWidth="1"/>
    <col min="18" max="18" width="5.8515625" style="12" bestFit="1" customWidth="1"/>
    <col min="19" max="19" width="8.7109375" style="12" customWidth="1"/>
    <col min="20" max="20" width="8.140625" style="12" customWidth="1"/>
    <col min="21" max="21" width="8.7109375" style="12" customWidth="1"/>
    <col min="22" max="16384" width="9.140625" style="12" customWidth="1"/>
  </cols>
  <sheetData>
    <row r="1" spans="1:3" s="141" customFormat="1" ht="15.75">
      <c r="A1" s="140" t="s">
        <v>159</v>
      </c>
      <c r="C1" s="142"/>
    </row>
    <row r="2" spans="1:21" s="141" customFormat="1" ht="15.75" customHeight="1">
      <c r="A2" s="98"/>
      <c r="B2" s="99"/>
      <c r="C2" s="143"/>
      <c r="T2" s="171"/>
      <c r="U2" s="171"/>
    </row>
    <row r="3" spans="1:21" s="141" customFormat="1" ht="14.25" customHeight="1">
      <c r="A3" s="99"/>
      <c r="B3" s="99"/>
      <c r="C3" s="144"/>
      <c r="D3" s="145" t="s">
        <v>46</v>
      </c>
      <c r="E3" s="145"/>
      <c r="F3" s="145"/>
      <c r="G3" s="146"/>
      <c r="H3" s="146"/>
      <c r="I3" s="146"/>
      <c r="J3" s="146"/>
      <c r="K3" s="147">
        <f>MIN(T8:T68)</f>
        <v>51.266</v>
      </c>
      <c r="L3" s="146"/>
      <c r="M3" s="148" t="s">
        <v>157</v>
      </c>
      <c r="O3" s="146"/>
      <c r="P3" s="146"/>
      <c r="Q3" s="149" t="s">
        <v>149</v>
      </c>
      <c r="R3" s="150"/>
      <c r="S3" s="150"/>
      <c r="T3" s="150"/>
      <c r="U3" s="150"/>
    </row>
    <row r="4" spans="1:21" s="141" customFormat="1" ht="14.25" customHeight="1">
      <c r="A4" s="99"/>
      <c r="B4" s="99"/>
      <c r="C4" s="144"/>
      <c r="D4" s="145" t="s">
        <v>47</v>
      </c>
      <c r="E4" s="145"/>
      <c r="F4" s="145"/>
      <c r="G4" s="146"/>
      <c r="H4" s="146"/>
      <c r="I4" s="146"/>
      <c r="J4" s="146"/>
      <c r="K4" s="151">
        <f>K3*1.25</f>
        <v>64.0825</v>
      </c>
      <c r="L4" s="146"/>
      <c r="M4" s="148" t="s">
        <v>158</v>
      </c>
      <c r="N4" s="152">
        <v>70.614</v>
      </c>
      <c r="O4" s="146"/>
      <c r="P4" s="146"/>
      <c r="Q4" s="146"/>
      <c r="R4" s="146"/>
      <c r="S4" s="146"/>
      <c r="T4" s="146"/>
      <c r="U4" s="146"/>
    </row>
    <row r="5" spans="1:21" s="141" customFormat="1" ht="14.25" customHeight="1">
      <c r="A5" s="99"/>
      <c r="B5" s="99"/>
      <c r="C5" s="144"/>
      <c r="D5" s="153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</row>
    <row r="6" spans="1:21" s="99" customFormat="1" ht="14.25" customHeight="1">
      <c r="A6" s="108"/>
      <c r="B6" s="108"/>
      <c r="C6" s="154"/>
      <c r="D6" s="110" t="s">
        <v>138</v>
      </c>
      <c r="E6" s="111"/>
      <c r="F6" s="112"/>
      <c r="G6" s="113"/>
      <c r="H6" s="110" t="s">
        <v>160</v>
      </c>
      <c r="I6" s="111"/>
      <c r="J6" s="112"/>
      <c r="K6" s="113"/>
      <c r="L6" s="110" t="s">
        <v>161</v>
      </c>
      <c r="M6" s="111"/>
      <c r="N6" s="112"/>
      <c r="O6" s="113"/>
      <c r="P6" s="110" t="s">
        <v>162</v>
      </c>
      <c r="Q6" s="111"/>
      <c r="R6" s="112"/>
      <c r="S6" s="113"/>
      <c r="T6" s="155"/>
      <c r="U6" s="108"/>
    </row>
    <row r="7" spans="1:21" s="127" customFormat="1" ht="25.5" customHeight="1">
      <c r="A7" s="118" t="s">
        <v>0</v>
      </c>
      <c r="B7" s="119" t="s">
        <v>1</v>
      </c>
      <c r="C7" s="120" t="s">
        <v>2</v>
      </c>
      <c r="D7" s="121" t="s">
        <v>139</v>
      </c>
      <c r="E7" s="121" t="s">
        <v>53</v>
      </c>
      <c r="F7" s="122" t="s">
        <v>57</v>
      </c>
      <c r="G7" s="124" t="s">
        <v>54</v>
      </c>
      <c r="H7" s="121" t="s">
        <v>139</v>
      </c>
      <c r="I7" s="121" t="s">
        <v>53</v>
      </c>
      <c r="J7" s="122" t="s">
        <v>57</v>
      </c>
      <c r="K7" s="124" t="s">
        <v>54</v>
      </c>
      <c r="L7" s="121" t="s">
        <v>139</v>
      </c>
      <c r="M7" s="121" t="s">
        <v>53</v>
      </c>
      <c r="N7" s="122" t="s">
        <v>57</v>
      </c>
      <c r="O7" s="124" t="s">
        <v>54</v>
      </c>
      <c r="P7" s="121" t="s">
        <v>139</v>
      </c>
      <c r="Q7" s="121" t="s">
        <v>53</v>
      </c>
      <c r="R7" s="122" t="s">
        <v>57</v>
      </c>
      <c r="S7" s="124" t="s">
        <v>54</v>
      </c>
      <c r="T7" s="126" t="s">
        <v>55</v>
      </c>
      <c r="U7" s="119" t="s">
        <v>56</v>
      </c>
    </row>
    <row r="8" spans="1:21" ht="19.5" customHeight="1">
      <c r="A8" s="63">
        <v>1</v>
      </c>
      <c r="B8" s="128">
        <v>1</v>
      </c>
      <c r="C8" s="156" t="s">
        <v>24</v>
      </c>
      <c r="D8" s="157">
        <v>0.0006432175925925926</v>
      </c>
      <c r="E8" s="158">
        <v>0</v>
      </c>
      <c r="F8" s="158">
        <v>0</v>
      </c>
      <c r="G8" s="159">
        <v>0.0006432175925925926</v>
      </c>
      <c r="H8" s="160">
        <v>0.000624525462962963</v>
      </c>
      <c r="I8" s="158">
        <v>0</v>
      </c>
      <c r="J8" s="158">
        <v>0</v>
      </c>
      <c r="K8" s="159">
        <v>0.000624525462962963</v>
      </c>
      <c r="L8" s="161">
        <v>0.0005983101851851852</v>
      </c>
      <c r="M8" s="162">
        <v>0</v>
      </c>
      <c r="N8" s="162">
        <v>0</v>
      </c>
      <c r="O8" s="159">
        <v>0.0005983101851851852</v>
      </c>
      <c r="P8" s="160">
        <v>0.0005933564814814815</v>
      </c>
      <c r="Q8" s="162">
        <v>0</v>
      </c>
      <c r="R8" s="162">
        <v>0</v>
      </c>
      <c r="S8" s="159">
        <v>0.0005933564814814815</v>
      </c>
      <c r="T8" s="163">
        <v>51.266</v>
      </c>
      <c r="U8" s="89">
        <v>150</v>
      </c>
    </row>
    <row r="9" spans="1:21" ht="19.5" customHeight="1">
      <c r="A9" s="63">
        <v>2</v>
      </c>
      <c r="B9" s="128">
        <v>13</v>
      </c>
      <c r="C9" s="156" t="s">
        <v>21</v>
      </c>
      <c r="D9" s="157">
        <v>0.0012466087962962962</v>
      </c>
      <c r="E9" s="158">
        <v>1</v>
      </c>
      <c r="F9" s="158">
        <v>1</v>
      </c>
      <c r="G9" s="159">
        <v>0.0015012384259259258</v>
      </c>
      <c r="H9" s="160">
        <v>0.000632025462962963</v>
      </c>
      <c r="I9" s="158">
        <v>0</v>
      </c>
      <c r="J9" s="158">
        <v>0</v>
      </c>
      <c r="K9" s="159">
        <v>0.000632025462962963</v>
      </c>
      <c r="L9" s="161">
        <v>0.0006320717592592592</v>
      </c>
      <c r="M9" s="162">
        <v>0</v>
      </c>
      <c r="N9" s="162">
        <v>0</v>
      </c>
      <c r="O9" s="159">
        <v>0.0006320717592592592</v>
      </c>
      <c r="P9" s="160">
        <v>0.0006001851851851853</v>
      </c>
      <c r="Q9" s="162">
        <v>0</v>
      </c>
      <c r="R9" s="162">
        <v>0</v>
      </c>
      <c r="S9" s="159">
        <v>0.0006001851851851853</v>
      </c>
      <c r="T9" s="163">
        <v>51.856</v>
      </c>
      <c r="U9" s="89">
        <v>141.8934163838321</v>
      </c>
    </row>
    <row r="10" spans="1:21" ht="19.5" customHeight="1">
      <c r="A10" s="63">
        <v>3</v>
      </c>
      <c r="B10" s="128">
        <v>10</v>
      </c>
      <c r="C10" s="156" t="s">
        <v>11</v>
      </c>
      <c r="D10" s="157">
        <v>0.0006580787037037037</v>
      </c>
      <c r="E10" s="158">
        <v>2</v>
      </c>
      <c r="F10" s="158">
        <v>0</v>
      </c>
      <c r="G10" s="159">
        <v>0.000704375</v>
      </c>
      <c r="H10" s="160">
        <v>0.0006021759259259259</v>
      </c>
      <c r="I10" s="158">
        <v>0</v>
      </c>
      <c r="J10" s="158">
        <v>0</v>
      </c>
      <c r="K10" s="159">
        <v>0.0006021759259259259</v>
      </c>
      <c r="L10" s="161">
        <v>0.0006086921296296297</v>
      </c>
      <c r="M10" s="162">
        <v>0</v>
      </c>
      <c r="N10" s="162">
        <v>1</v>
      </c>
      <c r="O10" s="159">
        <v>0.0008401736111111112</v>
      </c>
      <c r="P10" s="160">
        <v>0.0005828356481481481</v>
      </c>
      <c r="Q10" s="162">
        <v>0</v>
      </c>
      <c r="R10" s="162">
        <v>1</v>
      </c>
      <c r="S10" s="159">
        <v>0.0008143171296296296</v>
      </c>
      <c r="T10" s="163">
        <v>52.028</v>
      </c>
      <c r="U10" s="89">
        <v>139.56475359421847</v>
      </c>
    </row>
    <row r="11" spans="1:21" ht="19.5" customHeight="1">
      <c r="A11" s="63">
        <v>4</v>
      </c>
      <c r="B11" s="128">
        <v>19</v>
      </c>
      <c r="C11" s="156" t="s">
        <v>14</v>
      </c>
      <c r="D11" s="157">
        <v>0.000733113425925926</v>
      </c>
      <c r="E11" s="158">
        <v>0</v>
      </c>
      <c r="F11" s="158">
        <v>1</v>
      </c>
      <c r="G11" s="159">
        <v>0.0009645949074074075</v>
      </c>
      <c r="H11" s="160">
        <v>0.0006496412037037037</v>
      </c>
      <c r="I11" s="158">
        <v>0</v>
      </c>
      <c r="J11" s="158">
        <v>0</v>
      </c>
      <c r="K11" s="159">
        <v>0.0006496412037037037</v>
      </c>
      <c r="L11" s="161">
        <v>0.0006125578703703704</v>
      </c>
      <c r="M11" s="164">
        <v>0</v>
      </c>
      <c r="N11" s="164">
        <v>0</v>
      </c>
      <c r="O11" s="159">
        <v>0.0006125578703703704</v>
      </c>
      <c r="P11" s="160">
        <v>0.0006041782407407407</v>
      </c>
      <c r="Q11" s="164">
        <v>1</v>
      </c>
      <c r="R11" s="164">
        <v>0</v>
      </c>
      <c r="S11" s="159">
        <v>0.0006273263888888889</v>
      </c>
      <c r="T11" s="163">
        <v>52.925</v>
      </c>
      <c r="U11" s="89">
        <v>127.66580066131316</v>
      </c>
    </row>
    <row r="12" spans="1:21" ht="19.5" customHeight="1">
      <c r="A12" s="63">
        <v>5</v>
      </c>
      <c r="B12" s="128">
        <v>8</v>
      </c>
      <c r="C12" s="156" t="s">
        <v>13</v>
      </c>
      <c r="D12" s="157">
        <v>0.0006881828703703704</v>
      </c>
      <c r="E12" s="158">
        <v>0</v>
      </c>
      <c r="F12" s="158">
        <v>1</v>
      </c>
      <c r="G12" s="159">
        <v>0.0009196643518518518</v>
      </c>
      <c r="H12" s="160">
        <v>0.0006134953703703704</v>
      </c>
      <c r="I12" s="158">
        <v>0</v>
      </c>
      <c r="J12" s="158">
        <v>0</v>
      </c>
      <c r="K12" s="159">
        <v>0.0006134953703703704</v>
      </c>
      <c r="L12" s="161">
        <v>0.0006012152777777778</v>
      </c>
      <c r="M12" s="162">
        <v>1</v>
      </c>
      <c r="N12" s="162">
        <v>1</v>
      </c>
      <c r="O12" s="159">
        <v>0.0008558449074074074</v>
      </c>
      <c r="P12" s="160">
        <v>0.0006601273148148148</v>
      </c>
      <c r="Q12" s="162">
        <v>1</v>
      </c>
      <c r="R12" s="162">
        <v>0</v>
      </c>
      <c r="S12" s="159">
        <v>0.0006832754629629629</v>
      </c>
      <c r="T12" s="163">
        <v>53.006</v>
      </c>
      <c r="U12" s="89">
        <v>126.6111383616948</v>
      </c>
    </row>
    <row r="13" spans="1:21" ht="19.5" customHeight="1">
      <c r="A13" s="63">
        <v>6</v>
      </c>
      <c r="B13" s="128">
        <v>20</v>
      </c>
      <c r="C13" s="156" t="s">
        <v>12</v>
      </c>
      <c r="D13" s="157"/>
      <c r="E13" s="158"/>
      <c r="F13" s="158"/>
      <c r="G13" s="159" t="s">
        <v>143</v>
      </c>
      <c r="H13" s="160">
        <v>0.0006636574074074075</v>
      </c>
      <c r="I13" s="158">
        <v>1</v>
      </c>
      <c r="J13" s="158">
        <v>0</v>
      </c>
      <c r="K13" s="159">
        <v>0.0006868055555555556</v>
      </c>
      <c r="L13" s="161">
        <v>0.0006526273148148148</v>
      </c>
      <c r="M13" s="164">
        <v>2</v>
      </c>
      <c r="N13" s="164">
        <v>1</v>
      </c>
      <c r="O13" s="159">
        <v>0.0009304050925925926</v>
      </c>
      <c r="P13" s="160">
        <v>0.0006178125</v>
      </c>
      <c r="Q13" s="164">
        <v>0</v>
      </c>
      <c r="R13" s="164">
        <v>0</v>
      </c>
      <c r="S13" s="159">
        <v>0.0006178125</v>
      </c>
      <c r="T13" s="163">
        <v>53.379000000000005</v>
      </c>
      <c r="U13" s="89">
        <v>121.79579047940194</v>
      </c>
    </row>
    <row r="14" spans="1:21" ht="19.5" customHeight="1">
      <c r="A14" s="63">
        <v>7</v>
      </c>
      <c r="B14" s="128">
        <v>7</v>
      </c>
      <c r="C14" s="156" t="s">
        <v>19</v>
      </c>
      <c r="D14" s="157">
        <v>0.0006650694444444446</v>
      </c>
      <c r="E14" s="158">
        <v>0</v>
      </c>
      <c r="F14" s="158">
        <v>0</v>
      </c>
      <c r="G14" s="159">
        <v>0.0006650694444444446</v>
      </c>
      <c r="H14" s="160">
        <v>0.0006368634259259259</v>
      </c>
      <c r="I14" s="158">
        <v>5</v>
      </c>
      <c r="J14" s="158">
        <v>0</v>
      </c>
      <c r="K14" s="159">
        <v>0.0007526041666666666</v>
      </c>
      <c r="L14" s="160">
        <v>0.0006516782407407408</v>
      </c>
      <c r="M14" s="162">
        <v>7</v>
      </c>
      <c r="N14" s="162">
        <v>1</v>
      </c>
      <c r="O14" s="159">
        <v>0.0010451967592592592</v>
      </c>
      <c r="P14" s="161">
        <v>0.0006218518518518518</v>
      </c>
      <c r="Q14" s="162">
        <v>0</v>
      </c>
      <c r="R14" s="162">
        <v>0</v>
      </c>
      <c r="S14" s="159">
        <v>0.0006218518518518518</v>
      </c>
      <c r="T14" s="163">
        <v>53.728</v>
      </c>
      <c r="U14" s="89">
        <v>117.35082266229894</v>
      </c>
    </row>
    <row r="15" spans="1:21" ht="19.5" customHeight="1">
      <c r="A15" s="63">
        <v>8</v>
      </c>
      <c r="B15" s="128">
        <v>38</v>
      </c>
      <c r="C15" s="156" t="s">
        <v>16</v>
      </c>
      <c r="D15" s="157">
        <v>0.0006753935185185186</v>
      </c>
      <c r="E15" s="158">
        <v>1</v>
      </c>
      <c r="F15" s="158">
        <v>0</v>
      </c>
      <c r="G15" s="159">
        <v>0.0006985416666666668</v>
      </c>
      <c r="H15" s="160">
        <v>0.0006295138888888889</v>
      </c>
      <c r="I15" s="158">
        <v>0</v>
      </c>
      <c r="J15" s="158">
        <v>0</v>
      </c>
      <c r="K15" s="159">
        <v>0.0006295138888888889</v>
      </c>
      <c r="L15" s="161">
        <v>0.0006564467592592593</v>
      </c>
      <c r="M15" s="164">
        <v>2</v>
      </c>
      <c r="N15" s="164">
        <v>0</v>
      </c>
      <c r="O15" s="159">
        <v>0.0007027430555555556</v>
      </c>
      <c r="P15" s="160">
        <v>0.0006604513888888889</v>
      </c>
      <c r="Q15" s="164">
        <v>2</v>
      </c>
      <c r="R15" s="164">
        <v>0</v>
      </c>
      <c r="S15" s="159">
        <v>0.0007067476851851853</v>
      </c>
      <c r="T15" s="163">
        <v>54.39</v>
      </c>
      <c r="U15" s="89">
        <v>109.07611693325971</v>
      </c>
    </row>
    <row r="16" spans="1:21" ht="19.5" customHeight="1">
      <c r="A16" s="63">
        <v>9</v>
      </c>
      <c r="B16" s="128">
        <v>4</v>
      </c>
      <c r="C16" s="156" t="s">
        <v>23</v>
      </c>
      <c r="D16" s="157">
        <v>0.000877013888888889</v>
      </c>
      <c r="E16" s="158">
        <v>3</v>
      </c>
      <c r="F16" s="158">
        <v>4</v>
      </c>
      <c r="G16" s="159">
        <v>0.0018723842592592594</v>
      </c>
      <c r="H16" s="160">
        <v>0.0007454976851851851</v>
      </c>
      <c r="I16" s="158">
        <v>1</v>
      </c>
      <c r="J16" s="158">
        <v>1</v>
      </c>
      <c r="K16" s="159">
        <v>0.0010001273148148146</v>
      </c>
      <c r="L16" s="161">
        <v>0.0006695370370370371</v>
      </c>
      <c r="M16" s="162">
        <v>0</v>
      </c>
      <c r="N16" s="162">
        <v>0</v>
      </c>
      <c r="O16" s="159">
        <v>0.0006695370370370371</v>
      </c>
      <c r="P16" s="160">
        <v>0.0006336111111111112</v>
      </c>
      <c r="Q16" s="162">
        <v>0</v>
      </c>
      <c r="R16" s="162">
        <v>0</v>
      </c>
      <c r="S16" s="159">
        <v>0.0006336111111111112</v>
      </c>
      <c r="T16" s="163">
        <v>54.744</v>
      </c>
      <c r="U16" s="89">
        <v>104.73339544059623</v>
      </c>
    </row>
    <row r="17" spans="1:21" ht="19.5" customHeight="1">
      <c r="A17" s="63">
        <v>10</v>
      </c>
      <c r="B17" s="128">
        <v>23</v>
      </c>
      <c r="C17" s="156" t="s">
        <v>65</v>
      </c>
      <c r="D17" s="157">
        <v>0.0008740046296296295</v>
      </c>
      <c r="E17" s="158">
        <v>6</v>
      </c>
      <c r="F17" s="158">
        <v>0</v>
      </c>
      <c r="G17" s="159">
        <v>0.0010128935185185184</v>
      </c>
      <c r="H17" s="160">
        <v>0.0006874074074074074</v>
      </c>
      <c r="I17" s="158">
        <v>0</v>
      </c>
      <c r="J17" s="158">
        <v>1</v>
      </c>
      <c r="K17" s="159">
        <v>0.0009188888888888889</v>
      </c>
      <c r="L17" s="161">
        <v>0.0006616782407407408</v>
      </c>
      <c r="M17" s="164">
        <v>0</v>
      </c>
      <c r="N17" s="164">
        <v>0</v>
      </c>
      <c r="O17" s="159">
        <v>0.0006616782407407408</v>
      </c>
      <c r="P17" s="160">
        <v>0.0006351041666666666</v>
      </c>
      <c r="Q17" s="164">
        <v>0</v>
      </c>
      <c r="R17" s="164">
        <v>0</v>
      </c>
      <c r="S17" s="159">
        <v>0.0006351041666666666</v>
      </c>
      <c r="T17" s="163">
        <v>54.873</v>
      </c>
      <c r="U17" s="89">
        <v>103.16480782898688</v>
      </c>
    </row>
    <row r="18" spans="1:21" ht="19.5" customHeight="1">
      <c r="A18" s="63">
        <v>11</v>
      </c>
      <c r="B18" s="128">
        <v>27</v>
      </c>
      <c r="C18" s="156" t="s">
        <v>34</v>
      </c>
      <c r="D18" s="157">
        <v>0.0006371180555555556</v>
      </c>
      <c r="E18" s="158">
        <v>1</v>
      </c>
      <c r="F18" s="158">
        <v>1</v>
      </c>
      <c r="G18" s="159">
        <v>0.0008917476851851852</v>
      </c>
      <c r="H18" s="160">
        <v>0.0006153472222222222</v>
      </c>
      <c r="I18" s="158">
        <v>1</v>
      </c>
      <c r="J18" s="158">
        <v>0</v>
      </c>
      <c r="K18" s="159">
        <v>0.0006384953703703703</v>
      </c>
      <c r="L18" s="161">
        <v>0.000916724537037037</v>
      </c>
      <c r="M18" s="164">
        <v>2</v>
      </c>
      <c r="N18" s="164">
        <v>1</v>
      </c>
      <c r="O18" s="159">
        <v>0.0011945023148148147</v>
      </c>
      <c r="P18" s="160">
        <v>0.0006584375000000001</v>
      </c>
      <c r="Q18" s="164">
        <v>0</v>
      </c>
      <c r="R18" s="164">
        <v>0</v>
      </c>
      <c r="S18" s="159">
        <v>0.0006584375000000001</v>
      </c>
      <c r="T18" s="163">
        <v>55.16599999999999</v>
      </c>
      <c r="U18" s="89">
        <v>99.62930065620138</v>
      </c>
    </row>
    <row r="19" spans="1:21" ht="19.5" customHeight="1">
      <c r="A19" s="63">
        <v>12</v>
      </c>
      <c r="B19" s="128">
        <v>12</v>
      </c>
      <c r="C19" s="156" t="s">
        <v>31</v>
      </c>
      <c r="D19" s="157">
        <v>0.0006659143518518519</v>
      </c>
      <c r="E19" s="158">
        <v>1</v>
      </c>
      <c r="F19" s="158">
        <v>0</v>
      </c>
      <c r="G19" s="159">
        <v>0.0006890625</v>
      </c>
      <c r="H19" s="160">
        <v>0.0006390509259259259</v>
      </c>
      <c r="I19" s="158">
        <v>0</v>
      </c>
      <c r="J19" s="158">
        <v>0</v>
      </c>
      <c r="K19" s="159">
        <v>0.0006390509259259259</v>
      </c>
      <c r="L19" s="161">
        <v>0.0006819560185185185</v>
      </c>
      <c r="M19" s="162">
        <v>1</v>
      </c>
      <c r="N19" s="162">
        <v>0</v>
      </c>
      <c r="O19" s="159">
        <v>0.0007051041666666666</v>
      </c>
      <c r="P19" s="160">
        <v>0.0006439236111111111</v>
      </c>
      <c r="Q19" s="162">
        <v>0</v>
      </c>
      <c r="R19" s="162">
        <v>0</v>
      </c>
      <c r="S19" s="159">
        <v>0.0006439236111111111</v>
      </c>
      <c r="T19" s="163">
        <v>55.214</v>
      </c>
      <c r="U19" s="89">
        <v>99.05368203716444</v>
      </c>
    </row>
    <row r="20" spans="1:21" ht="19.5" customHeight="1">
      <c r="A20" s="63">
        <v>13</v>
      </c>
      <c r="B20" s="128">
        <v>15</v>
      </c>
      <c r="C20" s="156" t="s">
        <v>45</v>
      </c>
      <c r="D20" s="157">
        <v>0.0006896759259259259</v>
      </c>
      <c r="E20" s="158">
        <v>0</v>
      </c>
      <c r="F20" s="158">
        <v>1</v>
      </c>
      <c r="G20" s="159">
        <v>0.0009211574074074074</v>
      </c>
      <c r="H20" s="160">
        <v>0.0006701273148148148</v>
      </c>
      <c r="I20" s="158">
        <v>1</v>
      </c>
      <c r="J20" s="158">
        <v>0</v>
      </c>
      <c r="K20" s="159">
        <v>0.0006932754629629629</v>
      </c>
      <c r="L20" s="161">
        <v>0.0007071990740740741</v>
      </c>
      <c r="M20" s="164">
        <v>0</v>
      </c>
      <c r="N20" s="164">
        <v>1</v>
      </c>
      <c r="O20" s="159">
        <v>0.0009386805555555556</v>
      </c>
      <c r="P20" s="160">
        <v>0.0006392592592592592</v>
      </c>
      <c r="Q20" s="164">
        <v>0</v>
      </c>
      <c r="R20" s="164">
        <v>0</v>
      </c>
      <c r="S20" s="159">
        <v>0.0006392592592592592</v>
      </c>
      <c r="T20" s="163">
        <v>55.232</v>
      </c>
      <c r="U20" s="89">
        <v>98.83808299536494</v>
      </c>
    </row>
    <row r="21" spans="1:21" ht="19.5" customHeight="1">
      <c r="A21" s="63">
        <v>14</v>
      </c>
      <c r="B21" s="128">
        <v>6</v>
      </c>
      <c r="C21" s="156" t="s">
        <v>121</v>
      </c>
      <c r="D21" s="157">
        <v>0.0009124537037037038</v>
      </c>
      <c r="E21" s="158">
        <v>4</v>
      </c>
      <c r="F21" s="158">
        <v>0</v>
      </c>
      <c r="G21" s="159">
        <v>0.0010050462962962964</v>
      </c>
      <c r="H21" s="160">
        <v>0.0006285416666666666</v>
      </c>
      <c r="I21" s="158">
        <v>1</v>
      </c>
      <c r="J21" s="158">
        <v>0</v>
      </c>
      <c r="K21" s="159">
        <v>0.0006516898148148147</v>
      </c>
      <c r="L21" s="161">
        <v>0.0006353587962962963</v>
      </c>
      <c r="M21" s="162">
        <v>3</v>
      </c>
      <c r="N21" s="162">
        <v>2</v>
      </c>
      <c r="O21" s="159">
        <v>0.0011677662037037036</v>
      </c>
      <c r="P21" s="160">
        <v>0.0006400347222222222</v>
      </c>
      <c r="Q21" s="162">
        <v>0</v>
      </c>
      <c r="R21" s="162">
        <v>0</v>
      </c>
      <c r="S21" s="159">
        <v>0.0006400347222222222</v>
      </c>
      <c r="T21" s="163">
        <v>55.299</v>
      </c>
      <c r="U21" s="89">
        <v>98.0368089838875</v>
      </c>
    </row>
    <row r="22" spans="1:21" ht="19.5" customHeight="1">
      <c r="A22" s="63">
        <v>15</v>
      </c>
      <c r="B22" s="128">
        <v>30</v>
      </c>
      <c r="C22" s="156" t="s">
        <v>68</v>
      </c>
      <c r="D22" s="157">
        <v>0.0006707523148148149</v>
      </c>
      <c r="E22" s="158">
        <v>0</v>
      </c>
      <c r="F22" s="158">
        <v>0</v>
      </c>
      <c r="G22" s="159">
        <v>0.0006707523148148149</v>
      </c>
      <c r="H22" s="160">
        <v>0.000644375</v>
      </c>
      <c r="I22" s="158">
        <v>0</v>
      </c>
      <c r="J22" s="158">
        <v>0</v>
      </c>
      <c r="K22" s="159">
        <v>0.000644375</v>
      </c>
      <c r="L22" s="161">
        <v>0.0009008333333333335</v>
      </c>
      <c r="M22" s="164">
        <v>1</v>
      </c>
      <c r="N22" s="164">
        <v>1</v>
      </c>
      <c r="O22" s="159">
        <v>0.001155462962962963</v>
      </c>
      <c r="P22" s="160">
        <v>0.0007615509259259259</v>
      </c>
      <c r="Q22" s="164">
        <v>0</v>
      </c>
      <c r="R22" s="164">
        <v>0</v>
      </c>
      <c r="S22" s="159">
        <v>0.0007615509259259259</v>
      </c>
      <c r="T22" s="163">
        <v>55.674</v>
      </c>
      <c r="U22" s="89">
        <v>93.5876710852462</v>
      </c>
    </row>
    <row r="23" spans="1:21" ht="19.5" customHeight="1">
      <c r="A23" s="63">
        <v>16</v>
      </c>
      <c r="B23" s="128">
        <v>3</v>
      </c>
      <c r="C23" s="156" t="s">
        <v>15</v>
      </c>
      <c r="D23" s="157"/>
      <c r="E23" s="158"/>
      <c r="F23" s="158"/>
      <c r="G23" s="159" t="s">
        <v>143</v>
      </c>
      <c r="H23" s="160">
        <v>0.0006456828703703704</v>
      </c>
      <c r="I23" s="158">
        <v>0</v>
      </c>
      <c r="J23" s="158">
        <v>0</v>
      </c>
      <c r="K23" s="159">
        <v>0.0006456828703703704</v>
      </c>
      <c r="L23" s="161"/>
      <c r="M23" s="162"/>
      <c r="N23" s="162"/>
      <c r="O23" s="159" t="s">
        <v>143</v>
      </c>
      <c r="P23" s="160"/>
      <c r="Q23" s="162"/>
      <c r="R23" s="162"/>
      <c r="S23" s="159" t="s">
        <v>150</v>
      </c>
      <c r="T23" s="163">
        <v>55.787000000000006</v>
      </c>
      <c r="U23" s="89">
        <v>92.2587251510208</v>
      </c>
    </row>
    <row r="24" spans="1:21" ht="19.5" customHeight="1">
      <c r="A24" s="63">
        <v>17</v>
      </c>
      <c r="B24" s="128">
        <v>9</v>
      </c>
      <c r="C24" s="156" t="s">
        <v>30</v>
      </c>
      <c r="D24" s="157">
        <v>0.000654363425925926</v>
      </c>
      <c r="E24" s="158">
        <v>0</v>
      </c>
      <c r="F24" s="158">
        <v>0</v>
      </c>
      <c r="G24" s="159">
        <v>0.000654363425925926</v>
      </c>
      <c r="H24" s="160">
        <v>0.0006503472222222222</v>
      </c>
      <c r="I24" s="158">
        <v>2</v>
      </c>
      <c r="J24" s="158">
        <v>0</v>
      </c>
      <c r="K24" s="159">
        <v>0.0006966435185185185</v>
      </c>
      <c r="L24" s="161">
        <v>0.0006981597222222223</v>
      </c>
      <c r="M24" s="162">
        <v>0</v>
      </c>
      <c r="N24" s="162">
        <v>0</v>
      </c>
      <c r="O24" s="159">
        <v>0.0006981597222222223</v>
      </c>
      <c r="P24" s="160">
        <v>0.0006760995370370371</v>
      </c>
      <c r="Q24" s="162">
        <v>1</v>
      </c>
      <c r="R24" s="162">
        <v>0</v>
      </c>
      <c r="S24" s="159">
        <v>0.0006992476851851852</v>
      </c>
      <c r="T24" s="163">
        <v>56.537000000000006</v>
      </c>
      <c r="U24" s="89">
        <v>83.5729256946777</v>
      </c>
    </row>
    <row r="25" spans="1:21" ht="19.5" customHeight="1">
      <c r="A25" s="63">
        <v>18</v>
      </c>
      <c r="B25" s="128">
        <v>14</v>
      </c>
      <c r="C25" s="156" t="s">
        <v>20</v>
      </c>
      <c r="D25" s="157">
        <v>0.0006584027777777778</v>
      </c>
      <c r="E25" s="158">
        <v>0</v>
      </c>
      <c r="F25" s="158">
        <v>1</v>
      </c>
      <c r="G25" s="159">
        <v>0.0008898842592592593</v>
      </c>
      <c r="H25" s="160">
        <v>0.0006444560185185185</v>
      </c>
      <c r="I25" s="158">
        <v>1</v>
      </c>
      <c r="J25" s="158">
        <v>0</v>
      </c>
      <c r="K25" s="159">
        <v>0.0006676041666666666</v>
      </c>
      <c r="L25" s="161">
        <v>0.0006547106481481482</v>
      </c>
      <c r="M25" s="162">
        <v>0</v>
      </c>
      <c r="N25" s="162">
        <v>0</v>
      </c>
      <c r="O25" s="159">
        <v>0.0006547106481481482</v>
      </c>
      <c r="P25" s="160">
        <v>0.0006319791666666666</v>
      </c>
      <c r="Q25" s="162">
        <v>1</v>
      </c>
      <c r="R25" s="162">
        <v>1</v>
      </c>
      <c r="S25" s="159">
        <v>0.0008866087962962963</v>
      </c>
      <c r="T25" s="163">
        <v>56.56700000000001</v>
      </c>
      <c r="U25" s="89">
        <v>83.23028444145865</v>
      </c>
    </row>
    <row r="26" spans="1:21" ht="19.5" customHeight="1">
      <c r="A26" s="63">
        <v>19</v>
      </c>
      <c r="B26" s="128">
        <v>37</v>
      </c>
      <c r="C26" s="156" t="s">
        <v>35</v>
      </c>
      <c r="D26" s="157">
        <v>0.0007120370370370371</v>
      </c>
      <c r="E26" s="158">
        <v>1</v>
      </c>
      <c r="F26" s="158">
        <v>0</v>
      </c>
      <c r="G26" s="159">
        <v>0.0007351851851851852</v>
      </c>
      <c r="H26" s="160">
        <v>0.000658125</v>
      </c>
      <c r="I26" s="158">
        <v>0</v>
      </c>
      <c r="J26" s="158">
        <v>0</v>
      </c>
      <c r="K26" s="159">
        <v>0.000658125</v>
      </c>
      <c r="L26" s="161">
        <v>0.0007621296296296295</v>
      </c>
      <c r="M26" s="164">
        <v>2</v>
      </c>
      <c r="N26" s="164">
        <v>0</v>
      </c>
      <c r="O26" s="159">
        <v>0.0008084259259259259</v>
      </c>
      <c r="P26" s="160">
        <v>0.0006863773148148147</v>
      </c>
      <c r="Q26" s="164">
        <v>1</v>
      </c>
      <c r="R26" s="164">
        <v>0</v>
      </c>
      <c r="S26" s="159">
        <v>0.0007095254629629628</v>
      </c>
      <c r="T26" s="163">
        <v>56.862</v>
      </c>
      <c r="U26" s="89">
        <v>79.88023636171773</v>
      </c>
    </row>
    <row r="27" spans="1:21" ht="19.5" customHeight="1">
      <c r="A27" s="63">
        <v>20</v>
      </c>
      <c r="B27" s="128">
        <v>29</v>
      </c>
      <c r="C27" s="156" t="s">
        <v>25</v>
      </c>
      <c r="D27" s="157">
        <v>0.0007115625000000001</v>
      </c>
      <c r="E27" s="158">
        <v>2</v>
      </c>
      <c r="F27" s="158">
        <v>0</v>
      </c>
      <c r="G27" s="159">
        <v>0.0007578587962962964</v>
      </c>
      <c r="H27" s="160">
        <v>0.0006848148148148147</v>
      </c>
      <c r="I27" s="158">
        <v>0</v>
      </c>
      <c r="J27" s="158">
        <v>0</v>
      </c>
      <c r="K27" s="159">
        <v>0.0006848148148148147</v>
      </c>
      <c r="L27" s="161">
        <v>0.0006695601851851853</v>
      </c>
      <c r="M27" s="164">
        <v>0</v>
      </c>
      <c r="N27" s="164">
        <v>0</v>
      </c>
      <c r="O27" s="159">
        <v>0.0006695601851851853</v>
      </c>
      <c r="P27" s="160">
        <v>0.0006673148148148147</v>
      </c>
      <c r="Q27" s="164">
        <v>0</v>
      </c>
      <c r="R27" s="164">
        <v>0</v>
      </c>
      <c r="S27" s="159">
        <v>0.0006673148148148147</v>
      </c>
      <c r="T27" s="163">
        <v>57.65599999999999</v>
      </c>
      <c r="U27" s="89">
        <v>71.03380394061335</v>
      </c>
    </row>
    <row r="28" spans="1:21" ht="19.5" customHeight="1">
      <c r="A28" s="63">
        <v>21</v>
      </c>
      <c r="B28" s="128">
        <v>11</v>
      </c>
      <c r="C28" s="156" t="s">
        <v>17</v>
      </c>
      <c r="D28" s="157">
        <v>0.0007191898148148149</v>
      </c>
      <c r="E28" s="158">
        <v>3</v>
      </c>
      <c r="F28" s="158">
        <v>0</v>
      </c>
      <c r="G28" s="159">
        <v>0.0007886342592592593</v>
      </c>
      <c r="H28" s="160">
        <v>0.0007063888888888889</v>
      </c>
      <c r="I28" s="158">
        <v>2</v>
      </c>
      <c r="J28" s="158">
        <v>1</v>
      </c>
      <c r="K28" s="159">
        <v>0.0009841666666666666</v>
      </c>
      <c r="L28" s="161">
        <v>0.0006708333333333333</v>
      </c>
      <c r="M28" s="162">
        <v>5</v>
      </c>
      <c r="N28" s="162">
        <v>0</v>
      </c>
      <c r="O28" s="159">
        <v>0.000786574074074074</v>
      </c>
      <c r="P28" s="160">
        <v>0.0006709490740740741</v>
      </c>
      <c r="Q28" s="162">
        <v>0</v>
      </c>
      <c r="R28" s="162">
        <v>0</v>
      </c>
      <c r="S28" s="159">
        <v>0.0006709490740740741</v>
      </c>
      <c r="T28" s="163">
        <v>57.97</v>
      </c>
      <c r="U28" s="89">
        <v>67.60220803864055</v>
      </c>
    </row>
    <row r="29" spans="1:21" ht="19.5" customHeight="1">
      <c r="A29" s="63">
        <v>22</v>
      </c>
      <c r="B29" s="128">
        <v>40</v>
      </c>
      <c r="C29" s="156" t="s">
        <v>36</v>
      </c>
      <c r="D29" s="157">
        <v>0.0007713425925925926</v>
      </c>
      <c r="E29" s="158">
        <v>2</v>
      </c>
      <c r="F29" s="158">
        <v>1</v>
      </c>
      <c r="G29" s="159">
        <v>0.0010491203703703704</v>
      </c>
      <c r="H29" s="160">
        <v>0.0006731365740740739</v>
      </c>
      <c r="I29" s="158">
        <v>0</v>
      </c>
      <c r="J29" s="158">
        <v>0</v>
      </c>
      <c r="K29" s="159">
        <v>0.0006731365740740739</v>
      </c>
      <c r="L29" s="161">
        <v>0.0007116550925925926</v>
      </c>
      <c r="M29" s="164">
        <v>3</v>
      </c>
      <c r="N29" s="164">
        <v>0</v>
      </c>
      <c r="O29" s="159">
        <v>0.0007810995370370371</v>
      </c>
      <c r="P29" s="160"/>
      <c r="Q29" s="164"/>
      <c r="R29" s="164"/>
      <c r="S29" s="159" t="s">
        <v>150</v>
      </c>
      <c r="T29" s="163">
        <v>58.15899999999999</v>
      </c>
      <c r="U29" s="89">
        <v>65.55455733420452</v>
      </c>
    </row>
    <row r="30" spans="1:21" ht="19.5" customHeight="1">
      <c r="A30" s="63">
        <v>23</v>
      </c>
      <c r="B30" s="128">
        <v>50</v>
      </c>
      <c r="C30" s="156" t="s">
        <v>77</v>
      </c>
      <c r="D30" s="157">
        <v>0.000678298611111111</v>
      </c>
      <c r="E30" s="158">
        <v>0</v>
      </c>
      <c r="F30" s="158">
        <v>0</v>
      </c>
      <c r="G30" s="159">
        <v>0.000678298611111111</v>
      </c>
      <c r="H30" s="160">
        <v>0.0006691087962962962</v>
      </c>
      <c r="I30" s="158">
        <v>1</v>
      </c>
      <c r="J30" s="158">
        <v>1</v>
      </c>
      <c r="K30" s="159">
        <v>0.0009237384259259258</v>
      </c>
      <c r="L30" s="161">
        <v>0.0006765162037037036</v>
      </c>
      <c r="M30" s="164">
        <v>1</v>
      </c>
      <c r="N30" s="164">
        <v>0</v>
      </c>
      <c r="O30" s="159">
        <v>0.0006996643518518517</v>
      </c>
      <c r="P30" s="160">
        <v>0.0008789930555555555</v>
      </c>
      <c r="Q30" s="164">
        <v>3</v>
      </c>
      <c r="R30" s="164">
        <v>0</v>
      </c>
      <c r="S30" s="159">
        <v>0.0009484375</v>
      </c>
      <c r="T30" s="163">
        <v>58.605</v>
      </c>
      <c r="U30" s="89">
        <v>60.77489122088566</v>
      </c>
    </row>
    <row r="31" spans="1:21" ht="19.5" customHeight="1">
      <c r="A31" s="63">
        <v>24</v>
      </c>
      <c r="B31" s="128">
        <v>61</v>
      </c>
      <c r="C31" s="156" t="s">
        <v>88</v>
      </c>
      <c r="D31" s="157">
        <v>0.0009909143518518518</v>
      </c>
      <c r="E31" s="158">
        <v>0</v>
      </c>
      <c r="F31" s="158">
        <v>1</v>
      </c>
      <c r="G31" s="159">
        <v>0.0012223958333333331</v>
      </c>
      <c r="H31" s="160">
        <v>0.0006785648148148149</v>
      </c>
      <c r="I31" s="158">
        <v>0</v>
      </c>
      <c r="J31" s="158">
        <v>0</v>
      </c>
      <c r="K31" s="159">
        <v>0.0006785648148148149</v>
      </c>
      <c r="L31" s="161"/>
      <c r="M31" s="164"/>
      <c r="N31" s="164"/>
      <c r="O31" s="159" t="s">
        <v>150</v>
      </c>
      <c r="P31" s="160"/>
      <c r="Q31" s="164"/>
      <c r="R31" s="164"/>
      <c r="S31" s="159" t="s">
        <v>150</v>
      </c>
      <c r="T31" s="163">
        <v>58.62800000000001</v>
      </c>
      <c r="U31" s="89">
        <v>60.530377976393446</v>
      </c>
    </row>
    <row r="32" spans="1:21" ht="19.5" customHeight="1">
      <c r="A32" s="63">
        <v>25</v>
      </c>
      <c r="B32" s="128">
        <v>16</v>
      </c>
      <c r="C32" s="156" t="s">
        <v>26</v>
      </c>
      <c r="D32" s="157">
        <v>0.0006845023148148149</v>
      </c>
      <c r="E32" s="158">
        <v>0</v>
      </c>
      <c r="F32" s="158">
        <v>0</v>
      </c>
      <c r="G32" s="159">
        <v>0.0006845023148148149</v>
      </c>
      <c r="H32" s="160">
        <v>0.001137662037037037</v>
      </c>
      <c r="I32" s="158">
        <v>4</v>
      </c>
      <c r="J32" s="158">
        <v>0</v>
      </c>
      <c r="K32" s="159">
        <v>0.0012302546296296298</v>
      </c>
      <c r="L32" s="161">
        <v>0.0009261458333333334</v>
      </c>
      <c r="M32" s="164">
        <v>5</v>
      </c>
      <c r="N32" s="164">
        <v>1</v>
      </c>
      <c r="O32" s="159">
        <v>0.0012733680555555556</v>
      </c>
      <c r="P32" s="160">
        <v>0.0010113541666666667</v>
      </c>
      <c r="Q32" s="164">
        <v>3</v>
      </c>
      <c r="R32" s="164">
        <v>0</v>
      </c>
      <c r="S32" s="159">
        <v>0.0010807986111111112</v>
      </c>
      <c r="T32" s="163">
        <v>59.141000000000005</v>
      </c>
      <c r="U32" s="89">
        <v>55.12609695473522</v>
      </c>
    </row>
    <row r="33" spans="1:21" ht="19.5" customHeight="1">
      <c r="A33" s="63">
        <v>26</v>
      </c>
      <c r="B33" s="128">
        <v>17</v>
      </c>
      <c r="C33" s="156" t="s">
        <v>38</v>
      </c>
      <c r="D33" s="157">
        <v>0.0010069444444444444</v>
      </c>
      <c r="E33" s="158">
        <v>4</v>
      </c>
      <c r="F33" s="158">
        <v>0</v>
      </c>
      <c r="G33" s="159">
        <v>0.001099537037037037</v>
      </c>
      <c r="H33" s="160">
        <v>0.0007596643518518518</v>
      </c>
      <c r="I33" s="158">
        <v>0</v>
      </c>
      <c r="J33" s="158">
        <v>0</v>
      </c>
      <c r="K33" s="159">
        <v>0.0007596643518518518</v>
      </c>
      <c r="L33" s="161">
        <v>0.0007803125000000001</v>
      </c>
      <c r="M33" s="164">
        <v>0</v>
      </c>
      <c r="N33" s="164">
        <v>1</v>
      </c>
      <c r="O33" s="159">
        <v>0.0010117939814814816</v>
      </c>
      <c r="P33" s="160">
        <v>0.0006896990740740742</v>
      </c>
      <c r="Q33" s="164">
        <v>0</v>
      </c>
      <c r="R33" s="164">
        <v>0</v>
      </c>
      <c r="S33" s="159">
        <v>0.0006896990740740742</v>
      </c>
      <c r="T33" s="163">
        <v>59.59</v>
      </c>
      <c r="U33" s="89">
        <v>50.47239469709672</v>
      </c>
    </row>
    <row r="34" spans="1:21" ht="19.5" customHeight="1">
      <c r="A34" s="63">
        <v>27</v>
      </c>
      <c r="B34" s="128">
        <v>43</v>
      </c>
      <c r="C34" s="156" t="s">
        <v>171</v>
      </c>
      <c r="D34" s="157">
        <v>0.0007173148148148147</v>
      </c>
      <c r="E34" s="158">
        <v>1</v>
      </c>
      <c r="F34" s="158">
        <v>0</v>
      </c>
      <c r="G34" s="159">
        <v>0.0007404629629629628</v>
      </c>
      <c r="H34" s="160">
        <v>0.0006910879629629629</v>
      </c>
      <c r="I34" s="158">
        <v>0</v>
      </c>
      <c r="J34" s="158">
        <v>0</v>
      </c>
      <c r="K34" s="159">
        <v>0.0006910879629629629</v>
      </c>
      <c r="L34" s="161">
        <v>0.0008169675925925925</v>
      </c>
      <c r="M34" s="164">
        <v>2</v>
      </c>
      <c r="N34" s="164">
        <v>1</v>
      </c>
      <c r="O34" s="159">
        <v>0.0010947453703703703</v>
      </c>
      <c r="P34" s="160"/>
      <c r="Q34" s="164"/>
      <c r="R34" s="164"/>
      <c r="S34" s="159" t="s">
        <v>150</v>
      </c>
      <c r="T34" s="163">
        <v>59.71</v>
      </c>
      <c r="U34" s="89">
        <v>49.24049572935847</v>
      </c>
    </row>
    <row r="35" spans="1:21" ht="19.5" customHeight="1">
      <c r="A35" s="63">
        <v>28</v>
      </c>
      <c r="B35" s="128">
        <v>31</v>
      </c>
      <c r="C35" s="156" t="s">
        <v>29</v>
      </c>
      <c r="D35" s="157">
        <v>0.0008316319444444446</v>
      </c>
      <c r="E35" s="158">
        <v>1</v>
      </c>
      <c r="F35" s="158">
        <v>0</v>
      </c>
      <c r="G35" s="159">
        <v>0.0008547800925925927</v>
      </c>
      <c r="H35" s="160">
        <v>0.0006940856481481482</v>
      </c>
      <c r="I35" s="158">
        <v>0</v>
      </c>
      <c r="J35" s="158">
        <v>0</v>
      </c>
      <c r="K35" s="159">
        <v>0.0006940856481481482</v>
      </c>
      <c r="L35" s="161">
        <v>0.0007762384259259259</v>
      </c>
      <c r="M35" s="164">
        <v>3</v>
      </c>
      <c r="N35" s="164">
        <v>2</v>
      </c>
      <c r="O35" s="159">
        <v>0.0013086458333333333</v>
      </c>
      <c r="P35" s="160">
        <v>0.0006611574074074075</v>
      </c>
      <c r="Q35" s="164">
        <v>2</v>
      </c>
      <c r="R35" s="164">
        <v>0</v>
      </c>
      <c r="S35" s="159">
        <v>0.0007074537037037038</v>
      </c>
      <c r="T35" s="163">
        <v>59.96900000000001</v>
      </c>
      <c r="U35" s="89">
        <v>46.59845086628076</v>
      </c>
    </row>
    <row r="36" spans="1:21" ht="19.5" customHeight="1">
      <c r="A36" s="63">
        <v>29</v>
      </c>
      <c r="B36" s="128">
        <v>21</v>
      </c>
      <c r="C36" s="156" t="s">
        <v>42</v>
      </c>
      <c r="D36" s="157">
        <v>0.0007324768518518518</v>
      </c>
      <c r="E36" s="158">
        <v>3</v>
      </c>
      <c r="F36" s="158">
        <v>0</v>
      </c>
      <c r="G36" s="159">
        <v>0.0008019212962962962</v>
      </c>
      <c r="H36" s="160">
        <v>0.0006978703703703703</v>
      </c>
      <c r="I36" s="158">
        <v>0</v>
      </c>
      <c r="J36" s="158">
        <v>0</v>
      </c>
      <c r="K36" s="159">
        <v>0.0006978703703703703</v>
      </c>
      <c r="L36" s="161">
        <v>0.0008577083333333335</v>
      </c>
      <c r="M36" s="164">
        <v>0</v>
      </c>
      <c r="N36" s="164">
        <v>0</v>
      </c>
      <c r="O36" s="159">
        <v>0.0008577083333333335</v>
      </c>
      <c r="P36" s="160">
        <v>0.0007915393518518519</v>
      </c>
      <c r="Q36" s="164">
        <v>0</v>
      </c>
      <c r="R36" s="164">
        <v>0</v>
      </c>
      <c r="S36" s="159">
        <v>0.0007915393518518519</v>
      </c>
      <c r="T36" s="163">
        <v>60.29599999999999</v>
      </c>
      <c r="U36" s="89">
        <v>43.295160541329466</v>
      </c>
    </row>
    <row r="37" spans="1:21" ht="19.5" customHeight="1">
      <c r="A37" s="63">
        <v>30</v>
      </c>
      <c r="B37" s="128">
        <v>34</v>
      </c>
      <c r="C37" s="156" t="s">
        <v>97</v>
      </c>
      <c r="D37" s="157">
        <v>0.0007485648148148149</v>
      </c>
      <c r="E37" s="158">
        <v>0</v>
      </c>
      <c r="F37" s="158">
        <v>1</v>
      </c>
      <c r="G37" s="159">
        <v>0.0009800462962962964</v>
      </c>
      <c r="H37" s="160">
        <v>0.0007733680555555557</v>
      </c>
      <c r="I37" s="158">
        <v>0</v>
      </c>
      <c r="J37" s="158">
        <v>0</v>
      </c>
      <c r="K37" s="159">
        <v>0.0007733680555555557</v>
      </c>
      <c r="L37" s="161">
        <v>0.0006907291666666667</v>
      </c>
      <c r="M37" s="164">
        <v>3</v>
      </c>
      <c r="N37" s="164">
        <v>1</v>
      </c>
      <c r="O37" s="159">
        <v>0.0009916550925925926</v>
      </c>
      <c r="P37" s="160">
        <v>0.0006828356481481481</v>
      </c>
      <c r="Q37" s="164">
        <v>1</v>
      </c>
      <c r="R37" s="164">
        <v>0</v>
      </c>
      <c r="S37" s="159">
        <v>0.0007059837962962962</v>
      </c>
      <c r="T37" s="163">
        <v>60.997</v>
      </c>
      <c r="U37" s="89">
        <v>36.333139334721324</v>
      </c>
    </row>
    <row r="38" spans="1:21" ht="19.5" customHeight="1">
      <c r="A38" s="63">
        <v>31</v>
      </c>
      <c r="B38" s="128">
        <v>39</v>
      </c>
      <c r="C38" s="156" t="s">
        <v>95</v>
      </c>
      <c r="D38" s="157">
        <v>0.0007621527777777777</v>
      </c>
      <c r="E38" s="158">
        <v>2</v>
      </c>
      <c r="F38" s="158">
        <v>0</v>
      </c>
      <c r="G38" s="159">
        <v>0.0008084490740740741</v>
      </c>
      <c r="H38" s="160">
        <v>0.000746087962962963</v>
      </c>
      <c r="I38" s="158">
        <v>3</v>
      </c>
      <c r="J38" s="158">
        <v>0</v>
      </c>
      <c r="K38" s="159">
        <v>0.0008155324074074075</v>
      </c>
      <c r="L38" s="161">
        <v>0.0008159953703703705</v>
      </c>
      <c r="M38" s="164">
        <v>3</v>
      </c>
      <c r="N38" s="164">
        <v>0</v>
      </c>
      <c r="O38" s="159">
        <v>0.0008854398148148149</v>
      </c>
      <c r="P38" s="160">
        <v>0.0007284027777777778</v>
      </c>
      <c r="Q38" s="164">
        <v>0</v>
      </c>
      <c r="R38" s="164">
        <v>0</v>
      </c>
      <c r="S38" s="159">
        <v>0.0007284027777777778</v>
      </c>
      <c r="T38" s="163">
        <v>62.934</v>
      </c>
      <c r="U38" s="89">
        <v>17.902087901611242</v>
      </c>
    </row>
    <row r="39" spans="1:21" ht="19.5" customHeight="1">
      <c r="A39" s="63">
        <v>32</v>
      </c>
      <c r="B39" s="128">
        <v>35</v>
      </c>
      <c r="C39" s="156" t="s">
        <v>33</v>
      </c>
      <c r="D39" s="157">
        <v>0.0007524768518518518</v>
      </c>
      <c r="E39" s="158">
        <v>4</v>
      </c>
      <c r="F39" s="158">
        <v>0</v>
      </c>
      <c r="G39" s="159">
        <v>0.0008450694444444444</v>
      </c>
      <c r="H39" s="160">
        <v>0.0007235300925925926</v>
      </c>
      <c r="I39" s="158">
        <v>1</v>
      </c>
      <c r="J39" s="158">
        <v>0</v>
      </c>
      <c r="K39" s="159">
        <v>0.0007466782407407407</v>
      </c>
      <c r="L39" s="161">
        <v>0.0007797453703703703</v>
      </c>
      <c r="M39" s="164">
        <v>0</v>
      </c>
      <c r="N39" s="164">
        <v>1</v>
      </c>
      <c r="O39" s="159">
        <v>0.0010112268518518517</v>
      </c>
      <c r="P39" s="160">
        <v>0.0006827546296296296</v>
      </c>
      <c r="Q39" s="164">
        <v>2</v>
      </c>
      <c r="R39" s="164">
        <v>0</v>
      </c>
      <c r="S39" s="159">
        <v>0.000729050925925926</v>
      </c>
      <c r="T39" s="163">
        <v>62.99</v>
      </c>
      <c r="U39" s="89">
        <v>17.38609303063977</v>
      </c>
    </row>
    <row r="40" spans="1:21" ht="19.5" customHeight="1">
      <c r="A40" s="63">
        <v>33</v>
      </c>
      <c r="B40" s="128">
        <v>24</v>
      </c>
      <c r="C40" s="165" t="s">
        <v>32</v>
      </c>
      <c r="D40" s="157"/>
      <c r="E40" s="158"/>
      <c r="F40" s="158"/>
      <c r="G40" s="159" t="s">
        <v>143</v>
      </c>
      <c r="H40" s="160">
        <v>0.0007041550925925926</v>
      </c>
      <c r="I40" s="158">
        <v>2</v>
      </c>
      <c r="J40" s="158">
        <v>0</v>
      </c>
      <c r="K40" s="159">
        <v>0.0007504513888888889</v>
      </c>
      <c r="L40" s="161">
        <v>0.0007980324074074075</v>
      </c>
      <c r="M40" s="164">
        <v>2</v>
      </c>
      <c r="N40" s="164">
        <v>1</v>
      </c>
      <c r="O40" s="159">
        <v>0.0010758101851851853</v>
      </c>
      <c r="P40" s="160">
        <v>0.0008406944444444444</v>
      </c>
      <c r="Q40" s="164">
        <v>2</v>
      </c>
      <c r="R40" s="164">
        <v>1</v>
      </c>
      <c r="S40" s="159">
        <v>0.001118472222222222</v>
      </c>
      <c r="T40" s="163">
        <v>64.83900000000001</v>
      </c>
      <c r="U40" s="89">
        <v>7.5</v>
      </c>
    </row>
    <row r="41" spans="1:21" ht="19.5" customHeight="1">
      <c r="A41" s="63">
        <v>33</v>
      </c>
      <c r="B41" s="128">
        <v>28</v>
      </c>
      <c r="C41" s="156" t="s">
        <v>67</v>
      </c>
      <c r="D41" s="157">
        <v>0.0007522916666666666</v>
      </c>
      <c r="E41" s="158">
        <v>4</v>
      </c>
      <c r="F41" s="158">
        <v>0</v>
      </c>
      <c r="G41" s="159">
        <v>0.0008448842592592592</v>
      </c>
      <c r="H41" s="160">
        <v>0.0006928819444444444</v>
      </c>
      <c r="I41" s="158">
        <v>5</v>
      </c>
      <c r="J41" s="158">
        <v>0</v>
      </c>
      <c r="K41" s="159">
        <v>0.0008086226851851851</v>
      </c>
      <c r="L41" s="161">
        <v>0.0007325925925925925</v>
      </c>
      <c r="M41" s="164">
        <v>1</v>
      </c>
      <c r="N41" s="164">
        <v>0</v>
      </c>
      <c r="O41" s="159">
        <v>0.0007557407407407406</v>
      </c>
      <c r="P41" s="160"/>
      <c r="Q41" s="164"/>
      <c r="R41" s="164"/>
      <c r="S41" s="159" t="s">
        <v>150</v>
      </c>
      <c r="T41" s="163">
        <v>65.29599999999999</v>
      </c>
      <c r="U41" s="89">
        <v>7.5</v>
      </c>
    </row>
    <row r="42" spans="1:21" ht="19.5" customHeight="1">
      <c r="A42" s="63">
        <v>33</v>
      </c>
      <c r="B42" s="128">
        <v>60</v>
      </c>
      <c r="C42" s="165" t="s">
        <v>148</v>
      </c>
      <c r="D42" s="157">
        <v>0.0007871296296296297</v>
      </c>
      <c r="E42" s="158">
        <v>1</v>
      </c>
      <c r="F42" s="158">
        <v>0</v>
      </c>
      <c r="G42" s="159">
        <v>0.0008102777777777778</v>
      </c>
      <c r="H42" s="160">
        <v>0.0007785995370370372</v>
      </c>
      <c r="I42" s="158">
        <v>0</v>
      </c>
      <c r="J42" s="158">
        <v>0</v>
      </c>
      <c r="K42" s="159">
        <v>0.0007785995370370372</v>
      </c>
      <c r="L42" s="161">
        <v>0.0007774537037037037</v>
      </c>
      <c r="M42" s="164">
        <v>0</v>
      </c>
      <c r="N42" s="164">
        <v>1</v>
      </c>
      <c r="O42" s="159">
        <v>0.0010089351851851852</v>
      </c>
      <c r="P42" s="160"/>
      <c r="Q42" s="164"/>
      <c r="R42" s="164"/>
      <c r="S42" s="159" t="s">
        <v>150</v>
      </c>
      <c r="T42" s="163">
        <v>67.271</v>
      </c>
      <c r="U42" s="89">
        <v>7.5</v>
      </c>
    </row>
    <row r="43" spans="1:21" ht="19.5" customHeight="1">
      <c r="A43" s="63">
        <v>33</v>
      </c>
      <c r="B43" s="128">
        <v>52</v>
      </c>
      <c r="C43" s="165" t="s">
        <v>79</v>
      </c>
      <c r="D43" s="157">
        <v>0.0008401851851851851</v>
      </c>
      <c r="E43" s="158">
        <v>0</v>
      </c>
      <c r="F43" s="158">
        <v>0</v>
      </c>
      <c r="G43" s="159">
        <v>0.0008401851851851851</v>
      </c>
      <c r="H43" s="160"/>
      <c r="I43" s="158"/>
      <c r="J43" s="158"/>
      <c r="K43" s="159" t="s">
        <v>150</v>
      </c>
      <c r="L43" s="161"/>
      <c r="M43" s="164"/>
      <c r="N43" s="164"/>
      <c r="O43" s="159" t="s">
        <v>150</v>
      </c>
      <c r="P43" s="160"/>
      <c r="Q43" s="164"/>
      <c r="R43" s="164"/>
      <c r="S43" s="159" t="s">
        <v>150</v>
      </c>
      <c r="T43" s="163">
        <v>72.592</v>
      </c>
      <c r="U43" s="89">
        <v>7.5</v>
      </c>
    </row>
    <row r="44" spans="1:21" ht="19.5" customHeight="1">
      <c r="A44" s="63">
        <v>33</v>
      </c>
      <c r="B44" s="128">
        <v>32</v>
      </c>
      <c r="C44" s="156" t="s">
        <v>40</v>
      </c>
      <c r="D44" s="157">
        <v>0.0013240625</v>
      </c>
      <c r="E44" s="158">
        <v>2</v>
      </c>
      <c r="F44" s="158">
        <v>0</v>
      </c>
      <c r="G44" s="159">
        <v>0.0013703587962962962</v>
      </c>
      <c r="H44" s="160">
        <v>0.0008448611111111112</v>
      </c>
      <c r="I44" s="158">
        <v>0</v>
      </c>
      <c r="J44" s="158">
        <v>0</v>
      </c>
      <c r="K44" s="159">
        <v>0.0008448611111111112</v>
      </c>
      <c r="L44" s="161">
        <v>0.001190625</v>
      </c>
      <c r="M44" s="164">
        <v>4</v>
      </c>
      <c r="N44" s="164">
        <v>1</v>
      </c>
      <c r="O44" s="159">
        <v>0.0015146990740740741</v>
      </c>
      <c r="P44" s="160">
        <v>0.000753449074074074</v>
      </c>
      <c r="Q44" s="164">
        <v>4</v>
      </c>
      <c r="R44" s="164">
        <v>0</v>
      </c>
      <c r="S44" s="159">
        <v>0.0008460416666666666</v>
      </c>
      <c r="T44" s="163">
        <v>72.99600000000001</v>
      </c>
      <c r="U44" s="89">
        <v>7.5</v>
      </c>
    </row>
    <row r="45" spans="1:21" ht="19.5" customHeight="1">
      <c r="A45" s="63">
        <v>33</v>
      </c>
      <c r="B45" s="128">
        <v>26</v>
      </c>
      <c r="C45" s="156" t="s">
        <v>39</v>
      </c>
      <c r="D45" s="157">
        <v>0.0014675231481481484</v>
      </c>
      <c r="E45" s="158">
        <v>0</v>
      </c>
      <c r="F45" s="158">
        <v>0</v>
      </c>
      <c r="G45" s="159">
        <v>0.0014675231481481484</v>
      </c>
      <c r="H45" s="160">
        <v>0.0008913773148148148</v>
      </c>
      <c r="I45" s="158">
        <v>0</v>
      </c>
      <c r="J45" s="158">
        <v>0</v>
      </c>
      <c r="K45" s="159">
        <v>0.0008913773148148148</v>
      </c>
      <c r="L45" s="161"/>
      <c r="M45" s="164"/>
      <c r="N45" s="164"/>
      <c r="O45" s="159" t="s">
        <v>150</v>
      </c>
      <c r="P45" s="160"/>
      <c r="Q45" s="164"/>
      <c r="R45" s="164"/>
      <c r="S45" s="159" t="s">
        <v>150</v>
      </c>
      <c r="T45" s="163">
        <v>77.015</v>
      </c>
      <c r="U45" s="89">
        <v>7.5</v>
      </c>
    </row>
    <row r="46" spans="1:21" ht="19.5" customHeight="1">
      <c r="A46" s="63">
        <v>33</v>
      </c>
      <c r="B46" s="128">
        <v>44</v>
      </c>
      <c r="C46" s="156" t="s">
        <v>119</v>
      </c>
      <c r="D46" s="157">
        <v>0.0010965162037037037</v>
      </c>
      <c r="E46" s="158">
        <v>0</v>
      </c>
      <c r="F46" s="158">
        <v>1</v>
      </c>
      <c r="G46" s="159">
        <v>0.001327997685185185</v>
      </c>
      <c r="H46" s="160">
        <v>0.0009030208333333333</v>
      </c>
      <c r="I46" s="158">
        <v>0</v>
      </c>
      <c r="J46" s="158">
        <v>0</v>
      </c>
      <c r="K46" s="159">
        <v>0.0009030208333333333</v>
      </c>
      <c r="L46" s="161">
        <v>0.000761087962962963</v>
      </c>
      <c r="M46" s="164">
        <v>0</v>
      </c>
      <c r="N46" s="164">
        <v>1</v>
      </c>
      <c r="O46" s="159">
        <v>0.0009925694444444444</v>
      </c>
      <c r="P46" s="160">
        <v>0.0011829745370370369</v>
      </c>
      <c r="Q46" s="164">
        <v>1</v>
      </c>
      <c r="R46" s="164">
        <v>1</v>
      </c>
      <c r="S46" s="159">
        <v>0.0014376041666666665</v>
      </c>
      <c r="T46" s="163">
        <v>78.02099999999999</v>
      </c>
      <c r="U46" s="89">
        <v>7.5</v>
      </c>
    </row>
    <row r="47" spans="1:21" ht="19.5" customHeight="1">
      <c r="A47" s="63">
        <v>33</v>
      </c>
      <c r="B47" s="128">
        <v>5</v>
      </c>
      <c r="C47" s="156" t="s">
        <v>22</v>
      </c>
      <c r="D47" s="157">
        <v>0.0008060648148148149</v>
      </c>
      <c r="E47" s="158">
        <v>6</v>
      </c>
      <c r="F47" s="158">
        <v>0</v>
      </c>
      <c r="G47" s="159">
        <v>0.0009449537037037038</v>
      </c>
      <c r="H47" s="160">
        <v>0.00096625</v>
      </c>
      <c r="I47" s="158">
        <v>5</v>
      </c>
      <c r="J47" s="158">
        <v>0</v>
      </c>
      <c r="K47" s="159">
        <v>0.0010819907407407408</v>
      </c>
      <c r="L47" s="161">
        <v>0.0012827662037037037</v>
      </c>
      <c r="M47" s="162">
        <v>5</v>
      </c>
      <c r="N47" s="162">
        <v>4</v>
      </c>
      <c r="O47" s="159">
        <v>0.0023244328703703704</v>
      </c>
      <c r="P47" s="160"/>
      <c r="Q47" s="162"/>
      <c r="R47" s="162"/>
      <c r="S47" s="159" t="s">
        <v>150</v>
      </c>
      <c r="T47" s="163">
        <v>81.644</v>
      </c>
      <c r="U47" s="89">
        <v>7.5</v>
      </c>
    </row>
    <row r="48" spans="1:21" ht="19.5" customHeight="1">
      <c r="A48" s="63">
        <v>33</v>
      </c>
      <c r="B48" s="128">
        <v>58</v>
      </c>
      <c r="C48" s="165" t="s">
        <v>85</v>
      </c>
      <c r="D48" s="157">
        <v>0.0009523148148148148</v>
      </c>
      <c r="E48" s="158">
        <v>0</v>
      </c>
      <c r="F48" s="158">
        <v>0</v>
      </c>
      <c r="G48" s="159">
        <v>0.0009523148148148148</v>
      </c>
      <c r="H48" s="160">
        <v>0.0008993518518518518</v>
      </c>
      <c r="I48" s="158">
        <v>2</v>
      </c>
      <c r="J48" s="158">
        <v>0</v>
      </c>
      <c r="K48" s="159">
        <v>0.0009456481481481482</v>
      </c>
      <c r="L48" s="161"/>
      <c r="M48" s="164"/>
      <c r="N48" s="164"/>
      <c r="O48" s="159" t="s">
        <v>143</v>
      </c>
      <c r="P48" s="160"/>
      <c r="Q48" s="164"/>
      <c r="R48" s="164"/>
      <c r="S48" s="159" t="s">
        <v>150</v>
      </c>
      <c r="T48" s="163">
        <v>81.704</v>
      </c>
      <c r="U48" s="89">
        <v>7.5</v>
      </c>
    </row>
    <row r="49" spans="1:21" ht="19.5" customHeight="1">
      <c r="A49" s="63">
        <v>33</v>
      </c>
      <c r="B49" s="128">
        <v>41</v>
      </c>
      <c r="C49" s="156" t="s">
        <v>41</v>
      </c>
      <c r="D49" s="157">
        <v>0.0010021527777777778</v>
      </c>
      <c r="E49" s="158">
        <v>0</v>
      </c>
      <c r="F49" s="158">
        <v>0</v>
      </c>
      <c r="G49" s="159">
        <v>0.0010021527777777778</v>
      </c>
      <c r="H49" s="160">
        <v>0.0009741203703703704</v>
      </c>
      <c r="I49" s="158">
        <v>0</v>
      </c>
      <c r="J49" s="158">
        <v>1</v>
      </c>
      <c r="K49" s="159">
        <v>0.0012056018518518518</v>
      </c>
      <c r="L49" s="161"/>
      <c r="M49" s="164"/>
      <c r="N49" s="164"/>
      <c r="O49" s="159" t="s">
        <v>143</v>
      </c>
      <c r="P49" s="160"/>
      <c r="Q49" s="164"/>
      <c r="R49" s="164"/>
      <c r="S49" s="159" t="s">
        <v>150</v>
      </c>
      <c r="T49" s="163">
        <v>86.58599999999998</v>
      </c>
      <c r="U49" s="89">
        <v>7.5</v>
      </c>
    </row>
    <row r="50" spans="1:21" ht="19.5" customHeight="1">
      <c r="A50" s="63">
        <v>33</v>
      </c>
      <c r="B50" s="128">
        <v>18</v>
      </c>
      <c r="C50" s="156" t="s">
        <v>28</v>
      </c>
      <c r="D50" s="157">
        <v>0.0012483796296296297</v>
      </c>
      <c r="E50" s="158">
        <v>1</v>
      </c>
      <c r="F50" s="158">
        <v>0</v>
      </c>
      <c r="G50" s="159">
        <v>0.0012715277777777779</v>
      </c>
      <c r="H50" s="160"/>
      <c r="I50" s="158"/>
      <c r="J50" s="158"/>
      <c r="K50" s="159" t="s">
        <v>150</v>
      </c>
      <c r="L50" s="161"/>
      <c r="M50" s="164"/>
      <c r="N50" s="164"/>
      <c r="O50" s="159" t="s">
        <v>150</v>
      </c>
      <c r="P50" s="160"/>
      <c r="Q50" s="164"/>
      <c r="R50" s="164"/>
      <c r="S50" s="159" t="s">
        <v>150</v>
      </c>
      <c r="T50" s="163">
        <v>109.86</v>
      </c>
      <c r="U50" s="89">
        <v>7.5</v>
      </c>
    </row>
    <row r="51" spans="1:21" ht="19.5" customHeight="1">
      <c r="A51" s="63">
        <v>44</v>
      </c>
      <c r="B51" s="128">
        <v>2</v>
      </c>
      <c r="C51" s="156" t="s">
        <v>18</v>
      </c>
      <c r="D51" s="157"/>
      <c r="E51" s="158"/>
      <c r="F51" s="158"/>
      <c r="G51" s="159" t="s">
        <v>150</v>
      </c>
      <c r="H51" s="160"/>
      <c r="I51" s="158"/>
      <c r="J51" s="158"/>
      <c r="K51" s="159" t="s">
        <v>150</v>
      </c>
      <c r="L51" s="161"/>
      <c r="M51" s="162"/>
      <c r="N51" s="162"/>
      <c r="O51" s="159" t="s">
        <v>150</v>
      </c>
      <c r="P51" s="160"/>
      <c r="Q51" s="162"/>
      <c r="R51" s="162"/>
      <c r="S51" s="159" t="s">
        <v>150</v>
      </c>
      <c r="T51" s="163" t="s">
        <v>143</v>
      </c>
      <c r="U51" s="89">
        <v>0</v>
      </c>
    </row>
    <row r="52" spans="1:21" ht="19.5" customHeight="1">
      <c r="A52" s="63">
        <v>44</v>
      </c>
      <c r="B52" s="128">
        <v>22</v>
      </c>
      <c r="C52" s="156" t="s">
        <v>144</v>
      </c>
      <c r="D52" s="157"/>
      <c r="E52" s="158"/>
      <c r="F52" s="158"/>
      <c r="G52" s="159" t="s">
        <v>150</v>
      </c>
      <c r="H52" s="161"/>
      <c r="I52" s="158"/>
      <c r="J52" s="158"/>
      <c r="K52" s="159" t="s">
        <v>150</v>
      </c>
      <c r="L52" s="161"/>
      <c r="M52" s="164"/>
      <c r="N52" s="164"/>
      <c r="O52" s="159" t="s">
        <v>150</v>
      </c>
      <c r="P52" s="160"/>
      <c r="Q52" s="164"/>
      <c r="R52" s="164"/>
      <c r="S52" s="159" t="s">
        <v>150</v>
      </c>
      <c r="T52" s="163" t="s">
        <v>143</v>
      </c>
      <c r="U52" s="89">
        <v>0</v>
      </c>
    </row>
    <row r="53" spans="1:21" ht="19.5" customHeight="1">
      <c r="A53" s="63">
        <v>44</v>
      </c>
      <c r="B53" s="128">
        <v>25</v>
      </c>
      <c r="C53" s="156" t="s">
        <v>66</v>
      </c>
      <c r="D53" s="157"/>
      <c r="E53" s="158"/>
      <c r="F53" s="158"/>
      <c r="G53" s="159" t="s">
        <v>150</v>
      </c>
      <c r="H53" s="160"/>
      <c r="I53" s="158"/>
      <c r="J53" s="158"/>
      <c r="K53" s="159" t="s">
        <v>150</v>
      </c>
      <c r="L53" s="161"/>
      <c r="M53" s="164"/>
      <c r="N53" s="164"/>
      <c r="O53" s="159" t="s">
        <v>150</v>
      </c>
      <c r="P53" s="160"/>
      <c r="Q53" s="164"/>
      <c r="R53" s="164"/>
      <c r="S53" s="159" t="s">
        <v>150</v>
      </c>
      <c r="T53" s="163" t="s">
        <v>143</v>
      </c>
      <c r="U53" s="89">
        <v>0</v>
      </c>
    </row>
    <row r="54" spans="1:21" ht="19.5" customHeight="1">
      <c r="A54" s="63">
        <v>44</v>
      </c>
      <c r="B54" s="128">
        <v>33</v>
      </c>
      <c r="C54" s="156" t="s">
        <v>27</v>
      </c>
      <c r="D54" s="157"/>
      <c r="E54" s="158"/>
      <c r="F54" s="158"/>
      <c r="G54" s="159" t="s">
        <v>150</v>
      </c>
      <c r="H54" s="160"/>
      <c r="I54" s="158"/>
      <c r="J54" s="158"/>
      <c r="K54" s="159" t="s">
        <v>150</v>
      </c>
      <c r="L54" s="161"/>
      <c r="M54" s="164"/>
      <c r="N54" s="164"/>
      <c r="O54" s="159" t="s">
        <v>150</v>
      </c>
      <c r="P54" s="160"/>
      <c r="Q54" s="164"/>
      <c r="R54" s="164"/>
      <c r="S54" s="159" t="s">
        <v>150</v>
      </c>
      <c r="T54" s="163" t="s">
        <v>143</v>
      </c>
      <c r="U54" s="89">
        <v>0</v>
      </c>
    </row>
    <row r="55" spans="1:21" ht="19.5" customHeight="1">
      <c r="A55" s="63">
        <v>44</v>
      </c>
      <c r="B55" s="128">
        <v>36</v>
      </c>
      <c r="C55" s="156" t="s">
        <v>124</v>
      </c>
      <c r="D55" s="157"/>
      <c r="E55" s="158"/>
      <c r="F55" s="158"/>
      <c r="G55" s="159" t="s">
        <v>150</v>
      </c>
      <c r="H55" s="160"/>
      <c r="I55" s="158"/>
      <c r="J55" s="158"/>
      <c r="K55" s="159" t="s">
        <v>150</v>
      </c>
      <c r="L55" s="161"/>
      <c r="M55" s="164"/>
      <c r="N55" s="164"/>
      <c r="O55" s="159" t="s">
        <v>150</v>
      </c>
      <c r="P55" s="160"/>
      <c r="Q55" s="164"/>
      <c r="R55" s="164"/>
      <c r="S55" s="159" t="s">
        <v>150</v>
      </c>
      <c r="T55" s="163" t="s">
        <v>143</v>
      </c>
      <c r="U55" s="89">
        <v>0</v>
      </c>
    </row>
    <row r="56" spans="1:21" ht="19.5" customHeight="1">
      <c r="A56" s="63">
        <v>44</v>
      </c>
      <c r="B56" s="128">
        <v>42</v>
      </c>
      <c r="C56" s="156" t="s">
        <v>145</v>
      </c>
      <c r="D56" s="157"/>
      <c r="E56" s="158"/>
      <c r="F56" s="158"/>
      <c r="G56" s="159" t="s">
        <v>150</v>
      </c>
      <c r="H56" s="160"/>
      <c r="I56" s="158"/>
      <c r="J56" s="158"/>
      <c r="K56" s="159" t="s">
        <v>150</v>
      </c>
      <c r="L56" s="161"/>
      <c r="M56" s="164"/>
      <c r="N56" s="164"/>
      <c r="O56" s="159" t="s">
        <v>150</v>
      </c>
      <c r="P56" s="160"/>
      <c r="Q56" s="164"/>
      <c r="R56" s="164"/>
      <c r="S56" s="159" t="s">
        <v>150</v>
      </c>
      <c r="T56" s="163" t="s">
        <v>143</v>
      </c>
      <c r="U56" s="89">
        <v>0</v>
      </c>
    </row>
    <row r="57" spans="1:21" ht="19.5" customHeight="1">
      <c r="A57" s="63">
        <v>44</v>
      </c>
      <c r="B57" s="128">
        <v>45</v>
      </c>
      <c r="C57" s="156" t="s">
        <v>98</v>
      </c>
      <c r="D57" s="157"/>
      <c r="E57" s="158"/>
      <c r="F57" s="158"/>
      <c r="G57" s="159" t="s">
        <v>150</v>
      </c>
      <c r="H57" s="160"/>
      <c r="I57" s="158"/>
      <c r="J57" s="158"/>
      <c r="K57" s="159" t="s">
        <v>150</v>
      </c>
      <c r="L57" s="161"/>
      <c r="M57" s="164"/>
      <c r="N57" s="164"/>
      <c r="O57" s="159" t="s">
        <v>150</v>
      </c>
      <c r="P57" s="160"/>
      <c r="Q57" s="164"/>
      <c r="R57" s="164"/>
      <c r="S57" s="159" t="s">
        <v>150</v>
      </c>
      <c r="T57" s="163" t="s">
        <v>143</v>
      </c>
      <c r="U57" s="89">
        <v>0</v>
      </c>
    </row>
    <row r="58" spans="1:21" ht="19.5" customHeight="1">
      <c r="A58" s="63">
        <v>44</v>
      </c>
      <c r="B58" s="128">
        <v>46</v>
      </c>
      <c r="C58" s="156" t="s">
        <v>94</v>
      </c>
      <c r="D58" s="157"/>
      <c r="E58" s="158"/>
      <c r="F58" s="158"/>
      <c r="G58" s="159" t="s">
        <v>150</v>
      </c>
      <c r="H58" s="160"/>
      <c r="I58" s="158"/>
      <c r="J58" s="158"/>
      <c r="K58" s="159" t="s">
        <v>150</v>
      </c>
      <c r="L58" s="161"/>
      <c r="M58" s="164"/>
      <c r="N58" s="164"/>
      <c r="O58" s="159" t="s">
        <v>150</v>
      </c>
      <c r="P58" s="160"/>
      <c r="Q58" s="164"/>
      <c r="R58" s="164"/>
      <c r="S58" s="159" t="s">
        <v>150</v>
      </c>
      <c r="T58" s="163" t="s">
        <v>143</v>
      </c>
      <c r="U58" s="89">
        <v>0</v>
      </c>
    </row>
    <row r="59" spans="1:21" ht="19.5" customHeight="1">
      <c r="A59" s="63">
        <v>44</v>
      </c>
      <c r="B59" s="128">
        <v>47</v>
      </c>
      <c r="C59" s="156" t="s">
        <v>44</v>
      </c>
      <c r="D59" s="157"/>
      <c r="E59" s="158"/>
      <c r="F59" s="158"/>
      <c r="G59" s="159" t="s">
        <v>150</v>
      </c>
      <c r="H59" s="161"/>
      <c r="I59" s="158"/>
      <c r="J59" s="158"/>
      <c r="K59" s="159" t="s">
        <v>150</v>
      </c>
      <c r="L59" s="161"/>
      <c r="M59" s="164"/>
      <c r="N59" s="164"/>
      <c r="O59" s="159" t="s">
        <v>150</v>
      </c>
      <c r="P59" s="160"/>
      <c r="Q59" s="164"/>
      <c r="R59" s="164"/>
      <c r="S59" s="159" t="s">
        <v>150</v>
      </c>
      <c r="T59" s="163" t="s">
        <v>143</v>
      </c>
      <c r="U59" s="89">
        <v>0</v>
      </c>
    </row>
    <row r="60" spans="1:21" ht="19.5" customHeight="1">
      <c r="A60" s="63">
        <v>44</v>
      </c>
      <c r="B60" s="128">
        <v>48</v>
      </c>
      <c r="C60" s="156" t="s">
        <v>43</v>
      </c>
      <c r="D60" s="157"/>
      <c r="E60" s="158"/>
      <c r="F60" s="158"/>
      <c r="G60" s="159" t="s">
        <v>150</v>
      </c>
      <c r="H60" s="161"/>
      <c r="I60" s="158"/>
      <c r="J60" s="158"/>
      <c r="K60" s="159" t="s">
        <v>150</v>
      </c>
      <c r="L60" s="161"/>
      <c r="M60" s="164"/>
      <c r="N60" s="164"/>
      <c r="O60" s="159" t="s">
        <v>150</v>
      </c>
      <c r="P60" s="160"/>
      <c r="Q60" s="164"/>
      <c r="R60" s="164"/>
      <c r="S60" s="159" t="s">
        <v>150</v>
      </c>
      <c r="T60" s="163" t="s">
        <v>143</v>
      </c>
      <c r="U60" s="89">
        <v>0</v>
      </c>
    </row>
    <row r="61" spans="1:21" ht="19.5" customHeight="1">
      <c r="A61" s="63">
        <v>44</v>
      </c>
      <c r="B61" s="128">
        <v>49</v>
      </c>
      <c r="C61" s="165" t="s">
        <v>76</v>
      </c>
      <c r="D61" s="157"/>
      <c r="E61" s="158"/>
      <c r="F61" s="158"/>
      <c r="G61" s="159" t="s">
        <v>150</v>
      </c>
      <c r="H61" s="161"/>
      <c r="I61" s="158"/>
      <c r="J61" s="158"/>
      <c r="K61" s="159" t="s">
        <v>150</v>
      </c>
      <c r="L61" s="161"/>
      <c r="M61" s="164"/>
      <c r="N61" s="164"/>
      <c r="O61" s="159" t="s">
        <v>150</v>
      </c>
      <c r="P61" s="160"/>
      <c r="Q61" s="164"/>
      <c r="R61" s="164"/>
      <c r="S61" s="159" t="s">
        <v>150</v>
      </c>
      <c r="T61" s="163" t="s">
        <v>143</v>
      </c>
      <c r="U61" s="89">
        <v>0</v>
      </c>
    </row>
    <row r="62" spans="1:21" ht="19.5" customHeight="1">
      <c r="A62" s="63">
        <v>44</v>
      </c>
      <c r="B62" s="128">
        <v>51</v>
      </c>
      <c r="C62" s="165" t="s">
        <v>78</v>
      </c>
      <c r="D62" s="157"/>
      <c r="E62" s="158"/>
      <c r="F62" s="158"/>
      <c r="G62" s="159" t="s">
        <v>150</v>
      </c>
      <c r="H62" s="161"/>
      <c r="I62" s="158"/>
      <c r="J62" s="158"/>
      <c r="K62" s="159" t="s">
        <v>150</v>
      </c>
      <c r="L62" s="161"/>
      <c r="M62" s="164"/>
      <c r="N62" s="164"/>
      <c r="O62" s="159" t="s">
        <v>150</v>
      </c>
      <c r="P62" s="160"/>
      <c r="Q62" s="164"/>
      <c r="R62" s="164"/>
      <c r="S62" s="159" t="s">
        <v>150</v>
      </c>
      <c r="T62" s="163" t="s">
        <v>143</v>
      </c>
      <c r="U62" s="89">
        <v>0</v>
      </c>
    </row>
    <row r="63" spans="1:21" ht="19.5" customHeight="1">
      <c r="A63" s="63">
        <v>44</v>
      </c>
      <c r="B63" s="128">
        <v>53</v>
      </c>
      <c r="C63" s="165" t="s">
        <v>80</v>
      </c>
      <c r="D63" s="157"/>
      <c r="E63" s="158"/>
      <c r="F63" s="158"/>
      <c r="G63" s="159" t="s">
        <v>150</v>
      </c>
      <c r="H63" s="161"/>
      <c r="I63" s="158"/>
      <c r="J63" s="158"/>
      <c r="K63" s="159" t="s">
        <v>150</v>
      </c>
      <c r="L63" s="161"/>
      <c r="M63" s="164"/>
      <c r="N63" s="164"/>
      <c r="O63" s="159" t="s">
        <v>150</v>
      </c>
      <c r="P63" s="160"/>
      <c r="Q63" s="164"/>
      <c r="R63" s="164"/>
      <c r="S63" s="159" t="s">
        <v>150</v>
      </c>
      <c r="T63" s="163" t="s">
        <v>143</v>
      </c>
      <c r="U63" s="89">
        <v>0</v>
      </c>
    </row>
    <row r="64" spans="1:21" ht="19.5" customHeight="1">
      <c r="A64" s="63">
        <v>44</v>
      </c>
      <c r="B64" s="128">
        <v>54</v>
      </c>
      <c r="C64" s="165" t="s">
        <v>146</v>
      </c>
      <c r="D64" s="157"/>
      <c r="E64" s="158"/>
      <c r="F64" s="158"/>
      <c r="G64" s="159" t="s">
        <v>150</v>
      </c>
      <c r="H64" s="161"/>
      <c r="I64" s="158"/>
      <c r="J64" s="158"/>
      <c r="K64" s="159" t="s">
        <v>150</v>
      </c>
      <c r="L64" s="161"/>
      <c r="M64" s="164"/>
      <c r="N64" s="164"/>
      <c r="O64" s="159" t="s">
        <v>150</v>
      </c>
      <c r="P64" s="160"/>
      <c r="Q64" s="164"/>
      <c r="R64" s="164"/>
      <c r="S64" s="159" t="s">
        <v>150</v>
      </c>
      <c r="T64" s="163" t="s">
        <v>143</v>
      </c>
      <c r="U64" s="89">
        <v>0</v>
      </c>
    </row>
    <row r="65" spans="1:21" ht="19.5" customHeight="1">
      <c r="A65" s="63">
        <v>44</v>
      </c>
      <c r="B65" s="128">
        <v>55</v>
      </c>
      <c r="C65" s="165" t="s">
        <v>147</v>
      </c>
      <c r="D65" s="157"/>
      <c r="E65" s="158"/>
      <c r="F65" s="158"/>
      <c r="G65" s="159" t="s">
        <v>150</v>
      </c>
      <c r="H65" s="161"/>
      <c r="I65" s="158"/>
      <c r="J65" s="158"/>
      <c r="K65" s="159" t="s">
        <v>150</v>
      </c>
      <c r="L65" s="161"/>
      <c r="M65" s="164"/>
      <c r="N65" s="164"/>
      <c r="O65" s="159" t="s">
        <v>150</v>
      </c>
      <c r="P65" s="160"/>
      <c r="Q65" s="164"/>
      <c r="R65" s="164"/>
      <c r="S65" s="159" t="s">
        <v>150</v>
      </c>
      <c r="T65" s="163" t="s">
        <v>143</v>
      </c>
      <c r="U65" s="89">
        <v>0</v>
      </c>
    </row>
    <row r="66" spans="1:21" ht="19.5" customHeight="1">
      <c r="A66" s="63">
        <v>44</v>
      </c>
      <c r="B66" s="128">
        <v>56</v>
      </c>
      <c r="C66" s="165" t="s">
        <v>83</v>
      </c>
      <c r="D66" s="157"/>
      <c r="E66" s="158"/>
      <c r="F66" s="158"/>
      <c r="G66" s="159" t="s">
        <v>150</v>
      </c>
      <c r="H66" s="161"/>
      <c r="I66" s="158"/>
      <c r="J66" s="158"/>
      <c r="K66" s="159" t="s">
        <v>150</v>
      </c>
      <c r="L66" s="161"/>
      <c r="M66" s="164"/>
      <c r="N66" s="164"/>
      <c r="O66" s="159" t="s">
        <v>150</v>
      </c>
      <c r="P66" s="160"/>
      <c r="Q66" s="164"/>
      <c r="R66" s="164"/>
      <c r="S66" s="159" t="s">
        <v>150</v>
      </c>
      <c r="T66" s="163" t="s">
        <v>143</v>
      </c>
      <c r="U66" s="89">
        <v>0</v>
      </c>
    </row>
    <row r="67" spans="1:21" ht="19.5" customHeight="1">
      <c r="A67" s="63">
        <v>44</v>
      </c>
      <c r="B67" s="128">
        <v>57</v>
      </c>
      <c r="C67" s="165" t="s">
        <v>84</v>
      </c>
      <c r="D67" s="157"/>
      <c r="E67" s="158"/>
      <c r="F67" s="158"/>
      <c r="G67" s="159" t="s">
        <v>150</v>
      </c>
      <c r="H67" s="161"/>
      <c r="I67" s="158"/>
      <c r="J67" s="158"/>
      <c r="K67" s="159" t="s">
        <v>150</v>
      </c>
      <c r="L67" s="161"/>
      <c r="M67" s="164"/>
      <c r="N67" s="164"/>
      <c r="O67" s="159" t="s">
        <v>150</v>
      </c>
      <c r="P67" s="160"/>
      <c r="Q67" s="164"/>
      <c r="R67" s="164"/>
      <c r="S67" s="159" t="s">
        <v>150</v>
      </c>
      <c r="T67" s="163" t="s">
        <v>143</v>
      </c>
      <c r="U67" s="89">
        <v>0</v>
      </c>
    </row>
    <row r="68" spans="1:21" ht="19.5" customHeight="1">
      <c r="A68" s="63">
        <v>44</v>
      </c>
      <c r="B68" s="128">
        <v>59</v>
      </c>
      <c r="C68" s="165" t="s">
        <v>86</v>
      </c>
      <c r="D68" s="157"/>
      <c r="E68" s="158"/>
      <c r="F68" s="158"/>
      <c r="G68" s="159" t="s">
        <v>150</v>
      </c>
      <c r="H68" s="161"/>
      <c r="I68" s="158"/>
      <c r="J68" s="158"/>
      <c r="K68" s="159" t="s">
        <v>150</v>
      </c>
      <c r="L68" s="161"/>
      <c r="M68" s="164"/>
      <c r="N68" s="164"/>
      <c r="O68" s="159" t="s">
        <v>150</v>
      </c>
      <c r="P68" s="160"/>
      <c r="Q68" s="164"/>
      <c r="R68" s="164"/>
      <c r="S68" s="159" t="s">
        <v>150</v>
      </c>
      <c r="T68" s="163" t="s">
        <v>143</v>
      </c>
      <c r="U68" s="89">
        <v>0</v>
      </c>
    </row>
  </sheetData>
  <mergeCells count="1">
    <mergeCell ref="T2:U2"/>
  </mergeCells>
  <conditionalFormatting sqref="S15 S19 S31:S32 S12 S51:S68 S34:S35 S25:S26 S29 S23 S41:S48 S10">
    <cfRule type="cellIs" priority="1" dxfId="0" operator="equal" stopIfTrue="1">
      <formula>T10/(24*60*60)</formula>
    </cfRule>
  </conditionalFormatting>
  <conditionalFormatting sqref="O27:O34 O22:O24 O42:O68 O36:O40 O8:O10 O12:O20">
    <cfRule type="cellIs" priority="2" dxfId="0" operator="equal" stopIfTrue="1">
      <formula>T8/(24*60*60)</formula>
    </cfRule>
  </conditionalFormatting>
  <conditionalFormatting sqref="K8:K9 K20:K21 K16 K13:K14 K11 K27 K32 K30 K52:K64 K66 K24:K25 K43 K47 K49:K50">
    <cfRule type="cellIs" priority="3" dxfId="0" operator="equal" stopIfTrue="1">
      <formula>T8/(24*60*60)</formula>
    </cfRule>
  </conditionalFormatting>
  <conditionalFormatting sqref="G8:G11 G17:G22 G13:G15 G60:G68 G58 G31 G48 G51:G56 G44:G46 G33:G42 G26:G29">
    <cfRule type="cellIs" priority="4" dxfId="0" operator="equal" stopIfTrue="1">
      <formula>T8/(24*60*60)</formula>
    </cfRule>
  </conditionalFormatting>
  <conditionalFormatting sqref="G12 G16 G57 G59 G43 G23:G25 G30 G32 G47 G49:G50">
    <cfRule type="cellIs" priority="5" dxfId="2" operator="equal" stopIfTrue="1">
      <formula>T12/(24*60*60)</formula>
    </cfRule>
  </conditionalFormatting>
  <conditionalFormatting sqref="K67:K68 K65 K31 K15 K10 K51 K48 K44:K46 K33:K42 K28:K29 K26 K22:K23 K17:K19 K12">
    <cfRule type="cellIs" priority="6" dxfId="2" operator="equal" stopIfTrue="1">
      <formula>T10/(24*60*60)</formula>
    </cfRule>
  </conditionalFormatting>
  <conditionalFormatting sqref="O21 O35 O11 O25:O26 O41">
    <cfRule type="cellIs" priority="7" dxfId="2" operator="equal" stopIfTrue="1">
      <formula>T11/(24*60*60)</formula>
    </cfRule>
  </conditionalFormatting>
  <conditionalFormatting sqref="S11 S13:S14 S24 S30 S49:S50 S8:S9 S16:S18 S20:S22 S27:S28 S33 S36:S40">
    <cfRule type="cellIs" priority="8" dxfId="2" operator="equal" stopIfTrue="1">
      <formula>T8/(24*60*60)</formula>
    </cfRule>
  </conditionalFormatting>
  <conditionalFormatting sqref="T9:T68">
    <cfRule type="cellIs" priority="9" dxfId="1" operator="equal" stopIfTrue="1">
      <formula>$K$3</formula>
    </cfRule>
  </conditionalFormatting>
  <conditionalFormatting sqref="T8">
    <cfRule type="cellIs" priority="10" dxfId="2" operator="equal" stopIfTrue="1">
      <formula>$K$3</formula>
    </cfRule>
  </conditionalFormatting>
  <dataValidations count="1">
    <dataValidation errorStyle="warning" type="time" allowBlank="1" showInputMessage="1" showErrorMessage="1" prompt="00:00.000で入力" error="分の単位から入力&#10;00:00.000" sqref="H8:H68 D8:D68 P8:P68 L8:L68">
      <formula1>0</formula1>
      <formula2>0.041666666666666664</formula2>
    </dataValidation>
  </dataValidations>
  <printOptions/>
  <pageMargins left="0.1968503937007874" right="0.1968503937007874" top="0.7086614173228347" bottom="0.3937007874015748" header="0.5118110236220472" footer="0.5118110236220472"/>
  <pageSetup horizontalDpi="300" verticalDpi="300" orientation="landscape" paperSize="8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8"/>
  <sheetViews>
    <sheetView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5.7109375" style="2" customWidth="1"/>
    <col min="2" max="2" width="4.7109375" style="2" bestFit="1" customWidth="1"/>
    <col min="3" max="3" width="41.7109375" style="2" customWidth="1"/>
    <col min="4" max="16384" width="9.140625" style="2" customWidth="1"/>
  </cols>
  <sheetData>
    <row r="1" ht="15.75">
      <c r="A1" s="1" t="s">
        <v>163</v>
      </c>
    </row>
    <row r="2" ht="15.75">
      <c r="A2" s="1"/>
    </row>
    <row r="3" spans="3:15" ht="12.75" customHeight="1">
      <c r="C3" s="17"/>
      <c r="D3" s="44" t="s">
        <v>164</v>
      </c>
      <c r="E3" s="16"/>
      <c r="F3" s="16"/>
      <c r="G3" s="45">
        <f>MIN(G8:G68)</f>
        <v>1340.1309999999999</v>
      </c>
      <c r="H3" s="16"/>
      <c r="I3" s="46" t="s">
        <v>165</v>
      </c>
      <c r="J3" s="47"/>
      <c r="K3" s="16"/>
      <c r="L3" s="48">
        <f>MIN(I8:I68)</f>
        <v>1.71</v>
      </c>
      <c r="M3" s="52"/>
      <c r="N3" s="49" t="s">
        <v>166</v>
      </c>
      <c r="O3" s="50"/>
    </row>
    <row r="4" spans="3:15" ht="12.75" customHeight="1">
      <c r="C4" s="17"/>
      <c r="D4" s="44" t="s">
        <v>47</v>
      </c>
      <c r="E4" s="16"/>
      <c r="F4" s="16"/>
      <c r="G4" s="45">
        <f>1.333*G3</f>
        <v>1786.3946229999997</v>
      </c>
      <c r="H4" s="16"/>
      <c r="I4" s="46" t="s">
        <v>167</v>
      </c>
      <c r="J4" s="47"/>
      <c r="K4" s="16"/>
      <c r="L4" s="51">
        <f>0.26*G5</f>
        <v>5.50368</v>
      </c>
      <c r="M4" s="52"/>
      <c r="N4" s="49"/>
      <c r="O4" s="50"/>
    </row>
    <row r="5" spans="3:15" ht="12.75" customHeight="1">
      <c r="C5" s="17"/>
      <c r="D5" s="53" t="s">
        <v>168</v>
      </c>
      <c r="E5" s="16"/>
      <c r="F5" s="16"/>
      <c r="G5" s="43">
        <v>21.168</v>
      </c>
      <c r="H5" s="16"/>
      <c r="I5" s="16"/>
      <c r="J5" s="16"/>
      <c r="K5" s="16"/>
      <c r="L5" s="19"/>
      <c r="M5" s="54"/>
      <c r="N5" s="55" t="s">
        <v>166</v>
      </c>
      <c r="O5" s="54"/>
    </row>
    <row r="6" spans="1:15" ht="12.75" customHeight="1">
      <c r="A6" s="42"/>
      <c r="B6" s="42"/>
      <c r="C6" s="42"/>
      <c r="D6" s="56"/>
      <c r="E6" s="57"/>
      <c r="F6" s="57"/>
      <c r="G6" s="57"/>
      <c r="H6" s="57"/>
      <c r="I6" s="57"/>
      <c r="J6" s="57"/>
      <c r="K6" s="57"/>
      <c r="L6" s="54"/>
      <c r="M6" s="54"/>
      <c r="N6" s="54"/>
      <c r="O6" s="54"/>
    </row>
    <row r="7" spans="1:12" s="6" customFormat="1" ht="25.5" customHeight="1">
      <c r="A7" s="3" t="s">
        <v>0</v>
      </c>
      <c r="B7" s="3" t="s">
        <v>1</v>
      </c>
      <c r="C7" s="3" t="s">
        <v>2</v>
      </c>
      <c r="D7" s="4" t="s">
        <v>52</v>
      </c>
      <c r="E7" s="5" t="s">
        <v>53</v>
      </c>
      <c r="F7" s="5" t="s">
        <v>57</v>
      </c>
      <c r="G7" s="5" t="s">
        <v>58</v>
      </c>
      <c r="H7" s="5" t="s">
        <v>59</v>
      </c>
      <c r="I7" s="5" t="s">
        <v>60</v>
      </c>
      <c r="J7" s="5" t="s">
        <v>61</v>
      </c>
      <c r="K7" s="5" t="s">
        <v>62</v>
      </c>
      <c r="L7" s="5" t="s">
        <v>10</v>
      </c>
    </row>
    <row r="8" spans="1:12" ht="15" customHeight="1">
      <c r="A8" s="58">
        <v>1</v>
      </c>
      <c r="B8" s="166">
        <v>8</v>
      </c>
      <c r="C8" s="18" t="s">
        <v>13</v>
      </c>
      <c r="D8" s="59">
        <v>1340.1309999999999</v>
      </c>
      <c r="E8" s="60">
        <v>0</v>
      </c>
      <c r="F8" s="60">
        <v>0</v>
      </c>
      <c r="G8" s="61">
        <v>1340.1309999999999</v>
      </c>
      <c r="H8" s="60">
        <v>3.23</v>
      </c>
      <c r="I8" s="60">
        <v>3.23</v>
      </c>
      <c r="J8" s="10">
        <v>350</v>
      </c>
      <c r="K8" s="10">
        <v>15.864713697207867</v>
      </c>
      <c r="L8" s="10">
        <v>365.8647136972079</v>
      </c>
    </row>
    <row r="9" spans="1:12" ht="15" customHeight="1">
      <c r="A9" s="58">
        <v>2</v>
      </c>
      <c r="B9" s="166">
        <v>1</v>
      </c>
      <c r="C9" s="18" t="s">
        <v>24</v>
      </c>
      <c r="D9" s="59">
        <v>1381.524</v>
      </c>
      <c r="E9" s="61">
        <v>0</v>
      </c>
      <c r="F9" s="60">
        <v>0</v>
      </c>
      <c r="G9" s="61">
        <v>1381.524</v>
      </c>
      <c r="H9" s="60">
        <v>3.19</v>
      </c>
      <c r="I9" s="60">
        <v>3.19</v>
      </c>
      <c r="J9" s="10">
        <v>314.01880025899584</v>
      </c>
      <c r="K9" s="10">
        <v>16.34624594912813</v>
      </c>
      <c r="L9" s="10">
        <v>330.36504620812394</v>
      </c>
    </row>
    <row r="10" spans="1:12" ht="15" customHeight="1">
      <c r="A10" s="58">
        <v>3</v>
      </c>
      <c r="B10" s="166">
        <v>19</v>
      </c>
      <c r="C10" s="18" t="s">
        <v>14</v>
      </c>
      <c r="D10" s="59">
        <v>1357.306</v>
      </c>
      <c r="E10" s="60">
        <v>8</v>
      </c>
      <c r="F10" s="60">
        <v>1</v>
      </c>
      <c r="G10" s="61">
        <v>1393.306</v>
      </c>
      <c r="H10" s="60">
        <v>3.51</v>
      </c>
      <c r="I10" s="60">
        <v>3.51</v>
      </c>
      <c r="J10" s="10">
        <v>304.16806831707777</v>
      </c>
      <c r="K10" s="10">
        <v>12.801290567470108</v>
      </c>
      <c r="L10" s="10">
        <v>316.9693588845479</v>
      </c>
    </row>
    <row r="11" spans="1:12" ht="15" customHeight="1">
      <c r="A11" s="58">
        <v>4</v>
      </c>
      <c r="B11" s="166">
        <v>38</v>
      </c>
      <c r="C11" s="18" t="s">
        <v>16</v>
      </c>
      <c r="D11" s="59">
        <v>1398.984</v>
      </c>
      <c r="E11" s="60">
        <v>2</v>
      </c>
      <c r="F11" s="60">
        <v>2</v>
      </c>
      <c r="G11" s="61">
        <v>1442.984</v>
      </c>
      <c r="H11" s="60">
        <v>2.09</v>
      </c>
      <c r="I11" s="60">
        <v>2.09</v>
      </c>
      <c r="J11" s="10">
        <v>264.4021968640258</v>
      </c>
      <c r="K11" s="10">
        <v>36.811366655739405</v>
      </c>
      <c r="L11" s="10">
        <v>301.2135635197652</v>
      </c>
    </row>
    <row r="12" spans="1:12" ht="15" customHeight="1">
      <c r="A12" s="58">
        <v>5</v>
      </c>
      <c r="B12" s="166">
        <v>7</v>
      </c>
      <c r="C12" s="18" t="s">
        <v>19</v>
      </c>
      <c r="D12" s="59">
        <v>1405.1219999999998</v>
      </c>
      <c r="E12" s="60">
        <v>4</v>
      </c>
      <c r="F12" s="60">
        <v>1</v>
      </c>
      <c r="G12" s="61">
        <v>1433.1219999999998</v>
      </c>
      <c r="H12" s="60">
        <v>3.96</v>
      </c>
      <c r="I12" s="60">
        <v>3.96</v>
      </c>
      <c r="J12" s="10">
        <v>272.0771325290689</v>
      </c>
      <c r="K12" s="10">
        <v>8.785520799185631</v>
      </c>
      <c r="L12" s="10">
        <v>280.8626533282545</v>
      </c>
    </row>
    <row r="13" spans="1:12" ht="15" customHeight="1">
      <c r="A13" s="58">
        <v>6</v>
      </c>
      <c r="B13" s="166">
        <v>15</v>
      </c>
      <c r="C13" s="18" t="s">
        <v>45</v>
      </c>
      <c r="D13" s="59">
        <v>1430.499</v>
      </c>
      <c r="E13" s="60">
        <v>6</v>
      </c>
      <c r="F13" s="60">
        <v>1</v>
      </c>
      <c r="G13" s="61">
        <v>1462.499</v>
      </c>
      <c r="H13" s="60">
        <v>4.63</v>
      </c>
      <c r="I13" s="60">
        <v>4.63</v>
      </c>
      <c r="J13" s="10">
        <v>249.52003971186184</v>
      </c>
      <c r="K13" s="10">
        <v>4.252818248633864</v>
      </c>
      <c r="L13" s="10">
        <v>253.7728579604957</v>
      </c>
    </row>
    <row r="14" spans="1:12" ht="15" customHeight="1">
      <c r="A14" s="58">
        <v>7</v>
      </c>
      <c r="B14" s="166">
        <v>23</v>
      </c>
      <c r="C14" s="18" t="s">
        <v>65</v>
      </c>
      <c r="D14" s="59">
        <v>1416.6860000000001</v>
      </c>
      <c r="E14" s="60">
        <v>0</v>
      </c>
      <c r="F14" s="60">
        <v>3</v>
      </c>
      <c r="G14" s="61">
        <v>1476.6860000000001</v>
      </c>
      <c r="H14" s="60">
        <v>3.46</v>
      </c>
      <c r="I14" s="60">
        <v>3.46</v>
      </c>
      <c r="J14" s="10">
        <v>238.94793983113343</v>
      </c>
      <c r="K14" s="10">
        <v>13.311966491760622</v>
      </c>
      <c r="L14" s="10">
        <v>252.25990632289404</v>
      </c>
    </row>
    <row r="15" spans="1:12" ht="15" customHeight="1">
      <c r="A15" s="58">
        <v>8</v>
      </c>
      <c r="B15" s="166">
        <v>13</v>
      </c>
      <c r="C15" s="18" t="s">
        <v>21</v>
      </c>
      <c r="D15" s="59">
        <v>1429.97</v>
      </c>
      <c r="E15" s="60">
        <v>2</v>
      </c>
      <c r="F15" s="60">
        <v>3</v>
      </c>
      <c r="G15" s="61">
        <v>1493.97</v>
      </c>
      <c r="H15" s="60">
        <v>3.28</v>
      </c>
      <c r="I15" s="60">
        <v>3.28</v>
      </c>
      <c r="J15" s="10">
        <v>226.33928814253701</v>
      </c>
      <c r="K15" s="10">
        <v>15.279314351313946</v>
      </c>
      <c r="L15" s="10">
        <v>241.61860249385097</v>
      </c>
    </row>
    <row r="16" spans="1:12" ht="15" customHeight="1">
      <c r="A16" s="58">
        <v>9</v>
      </c>
      <c r="B16" s="166">
        <v>10</v>
      </c>
      <c r="C16" s="18" t="s">
        <v>11</v>
      </c>
      <c r="D16" s="59">
        <v>1365.135</v>
      </c>
      <c r="E16" s="60">
        <v>17</v>
      </c>
      <c r="F16" s="60">
        <v>5</v>
      </c>
      <c r="G16" s="61">
        <v>1499.135</v>
      </c>
      <c r="H16" s="60">
        <v>3.98</v>
      </c>
      <c r="I16" s="60">
        <v>3.98</v>
      </c>
      <c r="J16" s="10">
        <v>222.62785082941392</v>
      </c>
      <c r="K16" s="10">
        <v>8.628118768066942</v>
      </c>
      <c r="L16" s="10">
        <v>231.25596959748086</v>
      </c>
    </row>
    <row r="17" spans="1:12" ht="15" customHeight="1">
      <c r="A17" s="58">
        <v>10</v>
      </c>
      <c r="B17" s="166">
        <v>40</v>
      </c>
      <c r="C17" s="18" t="s">
        <v>36</v>
      </c>
      <c r="D17" s="59">
        <v>1512.5460000000003</v>
      </c>
      <c r="E17" s="60">
        <v>0</v>
      </c>
      <c r="F17" s="60">
        <v>0</v>
      </c>
      <c r="G17" s="61">
        <v>1512.5460000000003</v>
      </c>
      <c r="H17" s="60">
        <v>4.64</v>
      </c>
      <c r="I17" s="60">
        <v>4.64</v>
      </c>
      <c r="J17" s="10">
        <v>213.10940042231485</v>
      </c>
      <c r="K17" s="10">
        <v>4.195080529577687</v>
      </c>
      <c r="L17" s="10">
        <v>217.30448095189254</v>
      </c>
    </row>
    <row r="18" spans="1:12" ht="15" customHeight="1">
      <c r="A18" s="58">
        <v>11</v>
      </c>
      <c r="B18" s="166">
        <v>30</v>
      </c>
      <c r="C18" s="18" t="s">
        <v>68</v>
      </c>
      <c r="D18" s="59">
        <v>1518.5259999999998</v>
      </c>
      <c r="E18" s="60">
        <v>10</v>
      </c>
      <c r="F18" s="60">
        <v>1</v>
      </c>
      <c r="G18" s="61">
        <v>1558.5259999999998</v>
      </c>
      <c r="H18" s="60">
        <v>2.2</v>
      </c>
      <c r="I18" s="60">
        <v>2.2</v>
      </c>
      <c r="J18" s="10">
        <v>181.7187186788977</v>
      </c>
      <c r="K18" s="10">
        <v>33.84392415328076</v>
      </c>
      <c r="L18" s="10">
        <v>215.56264283217845</v>
      </c>
    </row>
    <row r="19" spans="1:12" ht="15" customHeight="1">
      <c r="A19" s="58">
        <v>12</v>
      </c>
      <c r="B19" s="166">
        <v>12</v>
      </c>
      <c r="C19" s="18" t="s">
        <v>31</v>
      </c>
      <c r="D19" s="59">
        <v>1410.3829999999998</v>
      </c>
      <c r="E19" s="60">
        <v>1</v>
      </c>
      <c r="F19" s="60">
        <v>6</v>
      </c>
      <c r="G19" s="61">
        <v>1532.3829999999998</v>
      </c>
      <c r="H19" s="60">
        <v>3.36</v>
      </c>
      <c r="I19" s="60">
        <v>3.36</v>
      </c>
      <c r="J19" s="10">
        <v>199.3355773328208</v>
      </c>
      <c r="K19" s="10">
        <v>14.37891440501044</v>
      </c>
      <c r="L19" s="10">
        <v>213.71449173783125</v>
      </c>
    </row>
    <row r="20" spans="1:12" ht="15" customHeight="1">
      <c r="A20" s="58">
        <v>13</v>
      </c>
      <c r="B20" s="166">
        <v>31</v>
      </c>
      <c r="C20" s="18" t="s">
        <v>29</v>
      </c>
      <c r="D20" s="59">
        <v>1494.5030000000006</v>
      </c>
      <c r="E20" s="60">
        <v>1</v>
      </c>
      <c r="F20" s="60">
        <v>3</v>
      </c>
      <c r="G20" s="61">
        <v>1556.5030000000006</v>
      </c>
      <c r="H20" s="60">
        <v>2.76</v>
      </c>
      <c r="I20" s="60">
        <v>2.76</v>
      </c>
      <c r="J20" s="10">
        <v>183.06082305673007</v>
      </c>
      <c r="K20" s="10">
        <v>22.40421827423734</v>
      </c>
      <c r="L20" s="10">
        <v>205.4650413309674</v>
      </c>
    </row>
    <row r="21" spans="1:12" ht="15" customHeight="1">
      <c r="A21" s="58">
        <v>14</v>
      </c>
      <c r="B21" s="166">
        <v>3</v>
      </c>
      <c r="C21" s="18" t="s">
        <v>15</v>
      </c>
      <c r="D21" s="59">
        <v>1477.2309999999995</v>
      </c>
      <c r="E21" s="60">
        <v>9</v>
      </c>
      <c r="F21" s="60">
        <v>0</v>
      </c>
      <c r="G21" s="61">
        <v>1555.2309999999995</v>
      </c>
      <c r="H21" s="60">
        <v>3.02</v>
      </c>
      <c r="I21" s="60">
        <v>3.02</v>
      </c>
      <c r="J21" s="10">
        <v>183.9064847705687</v>
      </c>
      <c r="K21" s="10">
        <v>18.535065150530592</v>
      </c>
      <c r="L21" s="10">
        <v>202.4415499210993</v>
      </c>
    </row>
    <row r="22" spans="1:12" ht="15" customHeight="1">
      <c r="A22" s="58">
        <v>15</v>
      </c>
      <c r="B22" s="166">
        <v>21</v>
      </c>
      <c r="C22" s="18" t="s">
        <v>42</v>
      </c>
      <c r="D22" s="59">
        <v>1598.166</v>
      </c>
      <c r="E22" s="60">
        <v>1</v>
      </c>
      <c r="F22" s="60">
        <v>0</v>
      </c>
      <c r="G22" s="61">
        <v>1600.166</v>
      </c>
      <c r="H22" s="60">
        <v>1.82</v>
      </c>
      <c r="I22" s="60">
        <v>1.82</v>
      </c>
      <c r="J22" s="10">
        <v>154.8475809598716</v>
      </c>
      <c r="K22" s="10">
        <v>45.61586638830897</v>
      </c>
      <c r="L22" s="10">
        <v>200.46344734818058</v>
      </c>
    </row>
    <row r="23" spans="1:12" ht="15" customHeight="1">
      <c r="A23" s="58">
        <v>16</v>
      </c>
      <c r="B23" s="166">
        <v>4</v>
      </c>
      <c r="C23" s="18" t="s">
        <v>23</v>
      </c>
      <c r="D23" s="59">
        <v>1520.665</v>
      </c>
      <c r="E23" s="60">
        <v>7</v>
      </c>
      <c r="F23" s="60">
        <v>1</v>
      </c>
      <c r="G23" s="61">
        <v>1554.665</v>
      </c>
      <c r="H23" s="60">
        <v>3.79</v>
      </c>
      <c r="I23" s="60">
        <v>3.79</v>
      </c>
      <c r="J23" s="10">
        <v>184.28322251168308</v>
      </c>
      <c r="K23" s="10">
        <v>10.190510433155344</v>
      </c>
      <c r="L23" s="10">
        <v>194.47373294483842</v>
      </c>
    </row>
    <row r="24" spans="1:12" ht="15" customHeight="1">
      <c r="A24" s="58">
        <v>17</v>
      </c>
      <c r="B24" s="166">
        <v>24</v>
      </c>
      <c r="C24" s="139" t="s">
        <v>32</v>
      </c>
      <c r="D24" s="59">
        <v>1525.6809999999998</v>
      </c>
      <c r="E24" s="60">
        <v>10</v>
      </c>
      <c r="F24" s="60">
        <v>0</v>
      </c>
      <c r="G24" s="61">
        <v>1545.6809999999998</v>
      </c>
      <c r="H24" s="60">
        <v>5.44</v>
      </c>
      <c r="I24" s="60">
        <v>5.44</v>
      </c>
      <c r="J24" s="10">
        <v>190.30004885860657</v>
      </c>
      <c r="K24" s="10">
        <v>0.2638211291348968</v>
      </c>
      <c r="L24" s="10">
        <v>190.56386998774147</v>
      </c>
    </row>
    <row r="25" spans="1:12" ht="15" customHeight="1">
      <c r="A25" s="58">
        <v>18</v>
      </c>
      <c r="B25" s="166">
        <v>49</v>
      </c>
      <c r="C25" s="139" t="s">
        <v>76</v>
      </c>
      <c r="D25" s="59">
        <v>1535.7</v>
      </c>
      <c r="E25" s="60">
        <v>10</v>
      </c>
      <c r="F25" s="60">
        <v>1</v>
      </c>
      <c r="G25" s="61">
        <v>1575.7</v>
      </c>
      <c r="H25" s="60">
        <v>4.65</v>
      </c>
      <c r="I25" s="60">
        <v>4.65</v>
      </c>
      <c r="J25" s="10">
        <v>170.46390535995127</v>
      </c>
      <c r="K25" s="10">
        <v>4.137591144797016</v>
      </c>
      <c r="L25" s="10">
        <v>174.6014965047483</v>
      </c>
    </row>
    <row r="26" spans="1:12" ht="15" customHeight="1">
      <c r="A26" s="58">
        <v>19</v>
      </c>
      <c r="B26" s="166">
        <v>50</v>
      </c>
      <c r="C26" s="18" t="s">
        <v>77</v>
      </c>
      <c r="D26" s="59">
        <v>1613.743</v>
      </c>
      <c r="E26" s="60">
        <v>2</v>
      </c>
      <c r="F26" s="60">
        <v>0</v>
      </c>
      <c r="G26" s="61">
        <v>1617.743</v>
      </c>
      <c r="H26" s="60">
        <v>2.46</v>
      </c>
      <c r="I26" s="60">
        <v>2.46</v>
      </c>
      <c r="J26" s="10">
        <v>143.91998549775755</v>
      </c>
      <c r="K26" s="10">
        <v>27.884913599563024</v>
      </c>
      <c r="L26" s="10">
        <v>171.80489909732057</v>
      </c>
    </row>
    <row r="27" spans="1:12" ht="15" customHeight="1">
      <c r="A27" s="58">
        <v>20</v>
      </c>
      <c r="B27" s="166">
        <v>14</v>
      </c>
      <c r="C27" s="18" t="s">
        <v>20</v>
      </c>
      <c r="D27" s="59">
        <v>1630.308</v>
      </c>
      <c r="E27" s="60">
        <v>7</v>
      </c>
      <c r="F27" s="60">
        <v>1</v>
      </c>
      <c r="G27" s="61">
        <v>1664.308</v>
      </c>
      <c r="H27" s="60">
        <v>1.71</v>
      </c>
      <c r="I27" s="60">
        <v>1.71</v>
      </c>
      <c r="J27" s="10">
        <v>116.08629451318416</v>
      </c>
      <c r="K27" s="10">
        <v>50</v>
      </c>
      <c r="L27" s="10">
        <v>166.08629451318416</v>
      </c>
    </row>
    <row r="28" spans="1:12" ht="15" customHeight="1">
      <c r="A28" s="58">
        <v>21</v>
      </c>
      <c r="B28" s="166">
        <v>45</v>
      </c>
      <c r="C28" s="18" t="s">
        <v>98</v>
      </c>
      <c r="D28" s="59">
        <v>1666.3470000000002</v>
      </c>
      <c r="E28" s="60">
        <v>1</v>
      </c>
      <c r="F28" s="60">
        <v>0</v>
      </c>
      <c r="G28" s="61">
        <v>1668.3470000000002</v>
      </c>
      <c r="H28" s="60">
        <v>3.86</v>
      </c>
      <c r="I28" s="60">
        <v>3.86</v>
      </c>
      <c r="J28" s="10">
        <v>113.74525797685334</v>
      </c>
      <c r="K28" s="10">
        <v>9.596997591740523</v>
      </c>
      <c r="L28" s="10">
        <v>123.34225556859386</v>
      </c>
    </row>
    <row r="29" spans="1:12" ht="15" customHeight="1">
      <c r="A29" s="58">
        <v>22</v>
      </c>
      <c r="B29" s="166">
        <v>43</v>
      </c>
      <c r="C29" s="18" t="s">
        <v>172</v>
      </c>
      <c r="D29" s="59">
        <v>1609.962</v>
      </c>
      <c r="E29" s="60">
        <v>8</v>
      </c>
      <c r="F29" s="60">
        <v>2</v>
      </c>
      <c r="G29" s="61">
        <v>1665.962</v>
      </c>
      <c r="H29" s="60">
        <v>4.21</v>
      </c>
      <c r="I29" s="60">
        <v>4.21</v>
      </c>
      <c r="J29" s="10">
        <v>115.12625051385224</v>
      </c>
      <c r="K29" s="10">
        <v>6.925484920764082</v>
      </c>
      <c r="L29" s="10">
        <v>122.05173543461632</v>
      </c>
    </row>
    <row r="30" spans="1:12" ht="15" customHeight="1">
      <c r="A30" s="58">
        <v>23</v>
      </c>
      <c r="B30" s="166">
        <v>5</v>
      </c>
      <c r="C30" s="18" t="s">
        <v>22</v>
      </c>
      <c r="D30" s="59">
        <v>1584.68</v>
      </c>
      <c r="E30" s="60">
        <v>30</v>
      </c>
      <c r="F30" s="60">
        <v>3</v>
      </c>
      <c r="G30" s="61">
        <v>1704.68</v>
      </c>
      <c r="H30" s="60">
        <v>4.96</v>
      </c>
      <c r="I30" s="60">
        <v>4.96</v>
      </c>
      <c r="J30" s="10">
        <v>93.18510070950416</v>
      </c>
      <c r="K30" s="10">
        <v>2.470398986157622</v>
      </c>
      <c r="L30" s="10">
        <v>95.65549969566177</v>
      </c>
    </row>
    <row r="31" spans="1:12" ht="15" customHeight="1">
      <c r="A31" s="58">
        <v>24</v>
      </c>
      <c r="B31" s="166">
        <v>2</v>
      </c>
      <c r="C31" s="18" t="s">
        <v>18</v>
      </c>
      <c r="D31" s="59" t="s">
        <v>143</v>
      </c>
      <c r="E31" s="60">
        <v>5</v>
      </c>
      <c r="F31" s="60">
        <v>1</v>
      </c>
      <c r="G31" s="61" t="s">
        <v>143</v>
      </c>
      <c r="H31" s="60">
        <v>0</v>
      </c>
      <c r="I31" s="60" t="s">
        <v>143</v>
      </c>
      <c r="J31" s="10">
        <v>0</v>
      </c>
      <c r="K31" s="10">
        <v>0</v>
      </c>
      <c r="L31" s="10">
        <v>0</v>
      </c>
    </row>
    <row r="32" spans="1:12" ht="15" customHeight="1">
      <c r="A32" s="58">
        <v>24</v>
      </c>
      <c r="B32" s="166">
        <v>6</v>
      </c>
      <c r="C32" s="18" t="s">
        <v>121</v>
      </c>
      <c r="D32" s="59" t="s">
        <v>143</v>
      </c>
      <c r="E32" s="60">
        <v>8</v>
      </c>
      <c r="F32" s="60">
        <v>3</v>
      </c>
      <c r="G32" s="61" t="s">
        <v>143</v>
      </c>
      <c r="H32" s="60">
        <v>0</v>
      </c>
      <c r="I32" s="60" t="s">
        <v>143</v>
      </c>
      <c r="J32" s="10">
        <v>0</v>
      </c>
      <c r="K32" s="10">
        <v>0</v>
      </c>
      <c r="L32" s="10">
        <v>0</v>
      </c>
    </row>
    <row r="33" spans="1:12" ht="15" customHeight="1">
      <c r="A33" s="58">
        <v>24</v>
      </c>
      <c r="B33" s="166">
        <v>9</v>
      </c>
      <c r="C33" s="18" t="s">
        <v>30</v>
      </c>
      <c r="D33" s="59" t="s">
        <v>143</v>
      </c>
      <c r="E33" s="60">
        <v>0</v>
      </c>
      <c r="F33" s="60">
        <v>0</v>
      </c>
      <c r="G33" s="61" t="s">
        <v>143</v>
      </c>
      <c r="H33" s="60">
        <v>0</v>
      </c>
      <c r="I33" s="60" t="s">
        <v>143</v>
      </c>
      <c r="J33" s="10">
        <v>0</v>
      </c>
      <c r="K33" s="10">
        <v>0</v>
      </c>
      <c r="L33" s="10">
        <v>0</v>
      </c>
    </row>
    <row r="34" spans="1:12" ht="15" customHeight="1">
      <c r="A34" s="58">
        <v>24</v>
      </c>
      <c r="B34" s="166">
        <v>11</v>
      </c>
      <c r="C34" s="18" t="s">
        <v>17</v>
      </c>
      <c r="D34" s="59" t="s">
        <v>143</v>
      </c>
      <c r="E34" s="60">
        <v>0</v>
      </c>
      <c r="F34" s="60">
        <v>0</v>
      </c>
      <c r="G34" s="61" t="s">
        <v>143</v>
      </c>
      <c r="H34" s="60">
        <v>0</v>
      </c>
      <c r="I34" s="60" t="s">
        <v>143</v>
      </c>
      <c r="J34" s="10">
        <v>0</v>
      </c>
      <c r="K34" s="10">
        <v>0</v>
      </c>
      <c r="L34" s="10">
        <v>0</v>
      </c>
    </row>
    <row r="35" spans="1:12" ht="15" customHeight="1">
      <c r="A35" s="58">
        <v>24</v>
      </c>
      <c r="B35" s="166">
        <v>16</v>
      </c>
      <c r="C35" s="18" t="s">
        <v>26</v>
      </c>
      <c r="D35" s="59" t="s">
        <v>143</v>
      </c>
      <c r="E35" s="60">
        <v>0</v>
      </c>
      <c r="F35" s="60">
        <v>0</v>
      </c>
      <c r="G35" s="61" t="s">
        <v>143</v>
      </c>
      <c r="H35" s="60">
        <v>0</v>
      </c>
      <c r="I35" s="60" t="s">
        <v>143</v>
      </c>
      <c r="J35" s="10">
        <v>0</v>
      </c>
      <c r="K35" s="10">
        <v>0</v>
      </c>
      <c r="L35" s="10">
        <v>0</v>
      </c>
    </row>
    <row r="36" spans="1:12" ht="15" customHeight="1">
      <c r="A36" s="58">
        <v>24</v>
      </c>
      <c r="B36" s="166">
        <v>17</v>
      </c>
      <c r="C36" s="18" t="s">
        <v>38</v>
      </c>
      <c r="D36" s="59" t="s">
        <v>143</v>
      </c>
      <c r="E36" s="60">
        <v>3</v>
      </c>
      <c r="F36" s="60">
        <v>7</v>
      </c>
      <c r="G36" s="61" t="s">
        <v>143</v>
      </c>
      <c r="H36" s="60">
        <v>0</v>
      </c>
      <c r="I36" s="60" t="s">
        <v>143</v>
      </c>
      <c r="J36" s="10">
        <v>0</v>
      </c>
      <c r="K36" s="10">
        <v>0</v>
      </c>
      <c r="L36" s="10">
        <v>0</v>
      </c>
    </row>
    <row r="37" spans="1:12" ht="15" customHeight="1">
      <c r="A37" s="58">
        <v>24</v>
      </c>
      <c r="B37" s="166">
        <v>18</v>
      </c>
      <c r="C37" s="18" t="s">
        <v>28</v>
      </c>
      <c r="D37" s="59" t="s">
        <v>143</v>
      </c>
      <c r="E37" s="60">
        <v>13</v>
      </c>
      <c r="F37" s="60">
        <v>2</v>
      </c>
      <c r="G37" s="61" t="s">
        <v>143</v>
      </c>
      <c r="H37" s="60">
        <v>0</v>
      </c>
      <c r="I37" s="60" t="s">
        <v>143</v>
      </c>
      <c r="J37" s="10">
        <v>0</v>
      </c>
      <c r="K37" s="10">
        <v>0</v>
      </c>
      <c r="L37" s="10">
        <v>0</v>
      </c>
    </row>
    <row r="38" spans="1:12" ht="15" customHeight="1">
      <c r="A38" s="58">
        <v>24</v>
      </c>
      <c r="B38" s="166">
        <v>20</v>
      </c>
      <c r="C38" s="18" t="s">
        <v>12</v>
      </c>
      <c r="D38" s="59" t="s">
        <v>143</v>
      </c>
      <c r="E38" s="60">
        <v>6</v>
      </c>
      <c r="F38" s="60">
        <v>0</v>
      </c>
      <c r="G38" s="61" t="s">
        <v>143</v>
      </c>
      <c r="H38" s="60">
        <v>0</v>
      </c>
      <c r="I38" s="60" t="s">
        <v>143</v>
      </c>
      <c r="J38" s="10">
        <v>0</v>
      </c>
      <c r="K38" s="10">
        <v>0</v>
      </c>
      <c r="L38" s="10">
        <v>0</v>
      </c>
    </row>
    <row r="39" spans="1:12" ht="15" customHeight="1">
      <c r="A39" s="58">
        <v>24</v>
      </c>
      <c r="B39" s="166">
        <v>22</v>
      </c>
      <c r="C39" s="18" t="s">
        <v>144</v>
      </c>
      <c r="D39" s="59" t="s">
        <v>143</v>
      </c>
      <c r="E39" s="60">
        <v>0</v>
      </c>
      <c r="F39" s="60">
        <v>0</v>
      </c>
      <c r="G39" s="61" t="s">
        <v>143</v>
      </c>
      <c r="H39" s="60">
        <v>0</v>
      </c>
      <c r="I39" s="60" t="s">
        <v>143</v>
      </c>
      <c r="J39" s="10">
        <v>0</v>
      </c>
      <c r="K39" s="10">
        <v>0</v>
      </c>
      <c r="L39" s="10">
        <v>0</v>
      </c>
    </row>
    <row r="40" spans="1:12" ht="15" customHeight="1">
      <c r="A40" s="58">
        <v>24</v>
      </c>
      <c r="B40" s="166">
        <v>25</v>
      </c>
      <c r="C40" s="18" t="s">
        <v>66</v>
      </c>
      <c r="D40" s="59" t="s">
        <v>150</v>
      </c>
      <c r="E40" s="60">
        <v>0</v>
      </c>
      <c r="F40" s="60">
        <v>0</v>
      </c>
      <c r="G40" s="61" t="s">
        <v>143</v>
      </c>
      <c r="H40" s="60">
        <v>0</v>
      </c>
      <c r="I40" s="60" t="s">
        <v>143</v>
      </c>
      <c r="J40" s="10">
        <v>0</v>
      </c>
      <c r="K40" s="10">
        <v>0</v>
      </c>
      <c r="L40" s="10">
        <v>0</v>
      </c>
    </row>
    <row r="41" spans="1:12" ht="15" customHeight="1">
      <c r="A41" s="58">
        <v>24</v>
      </c>
      <c r="B41" s="166">
        <v>26</v>
      </c>
      <c r="C41" s="18" t="s">
        <v>39</v>
      </c>
      <c r="D41" s="59" t="s">
        <v>143</v>
      </c>
      <c r="E41" s="60">
        <v>4</v>
      </c>
      <c r="F41" s="60">
        <v>0</v>
      </c>
      <c r="G41" s="61" t="s">
        <v>143</v>
      </c>
      <c r="H41" s="60">
        <v>3.61</v>
      </c>
      <c r="I41" s="60">
        <v>3.61</v>
      </c>
      <c r="J41" s="10">
        <v>0</v>
      </c>
      <c r="K41" s="10">
        <v>0</v>
      </c>
      <c r="L41" s="10">
        <v>0</v>
      </c>
    </row>
    <row r="42" spans="1:12" ht="15" customHeight="1">
      <c r="A42" s="58">
        <v>24</v>
      </c>
      <c r="B42" s="166">
        <v>27</v>
      </c>
      <c r="C42" s="18" t="s">
        <v>34</v>
      </c>
      <c r="D42" s="59" t="s">
        <v>143</v>
      </c>
      <c r="E42" s="60">
        <v>3</v>
      </c>
      <c r="F42" s="60">
        <v>1</v>
      </c>
      <c r="G42" s="61" t="s">
        <v>143</v>
      </c>
      <c r="H42" s="60">
        <v>0</v>
      </c>
      <c r="I42" s="60" t="s">
        <v>143</v>
      </c>
      <c r="J42" s="10">
        <v>0</v>
      </c>
      <c r="K42" s="10">
        <v>0</v>
      </c>
      <c r="L42" s="10">
        <v>0</v>
      </c>
    </row>
    <row r="43" spans="1:12" ht="15" customHeight="1">
      <c r="A43" s="58">
        <v>24</v>
      </c>
      <c r="B43" s="166">
        <v>28</v>
      </c>
      <c r="C43" s="18" t="s">
        <v>67</v>
      </c>
      <c r="D43" s="59" t="s">
        <v>143</v>
      </c>
      <c r="E43" s="60">
        <v>0</v>
      </c>
      <c r="F43" s="60">
        <v>0</v>
      </c>
      <c r="G43" s="61" t="s">
        <v>143</v>
      </c>
      <c r="H43" s="60">
        <v>0</v>
      </c>
      <c r="I43" s="60" t="s">
        <v>143</v>
      </c>
      <c r="J43" s="10">
        <v>0</v>
      </c>
      <c r="K43" s="10">
        <v>0</v>
      </c>
      <c r="L43" s="10">
        <v>0</v>
      </c>
    </row>
    <row r="44" spans="1:12" ht="15" customHeight="1">
      <c r="A44" s="58">
        <v>24</v>
      </c>
      <c r="B44" s="166">
        <v>29</v>
      </c>
      <c r="C44" s="18" t="s">
        <v>25</v>
      </c>
      <c r="D44" s="59" t="s">
        <v>143</v>
      </c>
      <c r="E44" s="60">
        <v>8</v>
      </c>
      <c r="F44" s="60">
        <v>3</v>
      </c>
      <c r="G44" s="61" t="s">
        <v>143</v>
      </c>
      <c r="H44" s="60">
        <v>0</v>
      </c>
      <c r="I44" s="60" t="s">
        <v>143</v>
      </c>
      <c r="J44" s="10">
        <v>0</v>
      </c>
      <c r="K44" s="10">
        <v>0</v>
      </c>
      <c r="L44" s="10">
        <v>0</v>
      </c>
    </row>
    <row r="45" spans="1:12" ht="15" customHeight="1">
      <c r="A45" s="58">
        <v>24</v>
      </c>
      <c r="B45" s="166">
        <v>32</v>
      </c>
      <c r="C45" s="18" t="s">
        <v>40</v>
      </c>
      <c r="D45" s="59" t="s">
        <v>143</v>
      </c>
      <c r="E45" s="60">
        <v>4</v>
      </c>
      <c r="F45" s="60">
        <v>30</v>
      </c>
      <c r="G45" s="61" t="s">
        <v>143</v>
      </c>
      <c r="H45" s="60">
        <v>3.48</v>
      </c>
      <c r="I45" s="60">
        <v>3.48</v>
      </c>
      <c r="J45" s="10">
        <v>0</v>
      </c>
      <c r="K45" s="10">
        <v>0</v>
      </c>
      <c r="L45" s="10">
        <v>0</v>
      </c>
    </row>
    <row r="46" spans="1:12" ht="15" customHeight="1">
      <c r="A46" s="58">
        <v>24</v>
      </c>
      <c r="B46" s="166">
        <v>33</v>
      </c>
      <c r="C46" s="18" t="s">
        <v>27</v>
      </c>
      <c r="D46" s="59" t="s">
        <v>143</v>
      </c>
      <c r="E46" s="60">
        <v>1</v>
      </c>
      <c r="F46" s="60">
        <v>0</v>
      </c>
      <c r="G46" s="61" t="s">
        <v>143</v>
      </c>
      <c r="H46" s="60">
        <v>0</v>
      </c>
      <c r="I46" s="60" t="s">
        <v>143</v>
      </c>
      <c r="J46" s="10">
        <v>0</v>
      </c>
      <c r="K46" s="10">
        <v>0</v>
      </c>
      <c r="L46" s="10">
        <v>0</v>
      </c>
    </row>
    <row r="47" spans="1:12" ht="15" customHeight="1">
      <c r="A47" s="58">
        <v>24</v>
      </c>
      <c r="B47" s="166">
        <v>34</v>
      </c>
      <c r="C47" s="18" t="s">
        <v>97</v>
      </c>
      <c r="D47" s="59" t="s">
        <v>143</v>
      </c>
      <c r="E47" s="60">
        <v>13</v>
      </c>
      <c r="F47" s="60">
        <v>0</v>
      </c>
      <c r="G47" s="61" t="s">
        <v>143</v>
      </c>
      <c r="H47" s="60">
        <v>0</v>
      </c>
      <c r="I47" s="60" t="s">
        <v>143</v>
      </c>
      <c r="J47" s="10">
        <v>0</v>
      </c>
      <c r="K47" s="10">
        <v>0</v>
      </c>
      <c r="L47" s="10">
        <v>0</v>
      </c>
    </row>
    <row r="48" spans="1:12" ht="15" customHeight="1">
      <c r="A48" s="58">
        <v>24</v>
      </c>
      <c r="B48" s="166">
        <v>35</v>
      </c>
      <c r="C48" s="18" t="s">
        <v>33</v>
      </c>
      <c r="D48" s="59" t="s">
        <v>143</v>
      </c>
      <c r="E48" s="60">
        <v>0</v>
      </c>
      <c r="F48" s="60">
        <v>0</v>
      </c>
      <c r="G48" s="61" t="s">
        <v>143</v>
      </c>
      <c r="H48" s="60">
        <v>0</v>
      </c>
      <c r="I48" s="60" t="s">
        <v>143</v>
      </c>
      <c r="J48" s="10">
        <v>0</v>
      </c>
      <c r="K48" s="10">
        <v>0</v>
      </c>
      <c r="L48" s="10">
        <v>0</v>
      </c>
    </row>
    <row r="49" spans="1:12" ht="15" customHeight="1">
      <c r="A49" s="58">
        <v>24</v>
      </c>
      <c r="B49" s="166">
        <v>36</v>
      </c>
      <c r="C49" s="18" t="s">
        <v>124</v>
      </c>
      <c r="D49" s="59" t="s">
        <v>143</v>
      </c>
      <c r="E49" s="60">
        <v>1</v>
      </c>
      <c r="F49" s="60">
        <v>7</v>
      </c>
      <c r="G49" s="61" t="s">
        <v>143</v>
      </c>
      <c r="H49" s="60">
        <v>0</v>
      </c>
      <c r="I49" s="60" t="s">
        <v>143</v>
      </c>
      <c r="J49" s="10">
        <v>0</v>
      </c>
      <c r="K49" s="10">
        <v>0</v>
      </c>
      <c r="L49" s="10">
        <v>0</v>
      </c>
    </row>
    <row r="50" spans="1:12" ht="15" customHeight="1">
      <c r="A50" s="58">
        <v>24</v>
      </c>
      <c r="B50" s="166">
        <v>37</v>
      </c>
      <c r="C50" s="18" t="s">
        <v>35</v>
      </c>
      <c r="D50" s="59" t="s">
        <v>143</v>
      </c>
      <c r="E50" s="60">
        <v>1</v>
      </c>
      <c r="F50" s="60">
        <v>1</v>
      </c>
      <c r="G50" s="61" t="s">
        <v>143</v>
      </c>
      <c r="H50" s="60">
        <v>0</v>
      </c>
      <c r="I50" s="60" t="s">
        <v>143</v>
      </c>
      <c r="J50" s="10">
        <v>0</v>
      </c>
      <c r="K50" s="10">
        <v>0</v>
      </c>
      <c r="L50" s="10">
        <v>0</v>
      </c>
    </row>
    <row r="51" spans="1:12" ht="15" customHeight="1">
      <c r="A51" s="58">
        <v>24</v>
      </c>
      <c r="B51" s="166">
        <v>39</v>
      </c>
      <c r="C51" s="18" t="s">
        <v>95</v>
      </c>
      <c r="D51" s="59" t="s">
        <v>143</v>
      </c>
      <c r="E51" s="60">
        <v>1</v>
      </c>
      <c r="F51" s="60">
        <v>0</v>
      </c>
      <c r="G51" s="61" t="s">
        <v>143</v>
      </c>
      <c r="H51" s="60">
        <v>0</v>
      </c>
      <c r="I51" s="60" t="s">
        <v>143</v>
      </c>
      <c r="J51" s="10">
        <v>0</v>
      </c>
      <c r="K51" s="10">
        <v>0</v>
      </c>
      <c r="L51" s="10">
        <v>0</v>
      </c>
    </row>
    <row r="52" spans="1:12" ht="15" customHeight="1">
      <c r="A52" s="58">
        <v>24</v>
      </c>
      <c r="B52" s="166">
        <v>41</v>
      </c>
      <c r="C52" s="18" t="s">
        <v>41</v>
      </c>
      <c r="D52" s="59" t="s">
        <v>150</v>
      </c>
      <c r="E52" s="60">
        <v>0</v>
      </c>
      <c r="F52" s="60">
        <v>0</v>
      </c>
      <c r="G52" s="61" t="s">
        <v>143</v>
      </c>
      <c r="H52" s="60">
        <v>0</v>
      </c>
      <c r="I52" s="60" t="s">
        <v>143</v>
      </c>
      <c r="J52" s="10">
        <v>0</v>
      </c>
      <c r="K52" s="10">
        <v>0</v>
      </c>
      <c r="L52" s="10">
        <v>0</v>
      </c>
    </row>
    <row r="53" spans="1:12" ht="15" customHeight="1">
      <c r="A53" s="58">
        <v>24</v>
      </c>
      <c r="B53" s="166">
        <v>42</v>
      </c>
      <c r="C53" s="18" t="s">
        <v>145</v>
      </c>
      <c r="D53" s="59" t="s">
        <v>143</v>
      </c>
      <c r="E53" s="60">
        <v>3</v>
      </c>
      <c r="F53" s="60">
        <v>2</v>
      </c>
      <c r="G53" s="61" t="s">
        <v>143</v>
      </c>
      <c r="H53" s="60">
        <v>0</v>
      </c>
      <c r="I53" s="60" t="s">
        <v>143</v>
      </c>
      <c r="J53" s="10">
        <v>0</v>
      </c>
      <c r="K53" s="10">
        <v>0</v>
      </c>
      <c r="L53" s="10">
        <v>0</v>
      </c>
    </row>
    <row r="54" spans="1:12" ht="15" customHeight="1">
      <c r="A54" s="58">
        <v>24</v>
      </c>
      <c r="B54" s="166">
        <v>44</v>
      </c>
      <c r="C54" s="18" t="s">
        <v>119</v>
      </c>
      <c r="D54" s="59">
        <v>1767.5120000000002</v>
      </c>
      <c r="E54" s="60">
        <v>2</v>
      </c>
      <c r="F54" s="60">
        <v>3</v>
      </c>
      <c r="G54" s="61">
        <v>1831.5120000000002</v>
      </c>
      <c r="H54" s="60">
        <v>3.26</v>
      </c>
      <c r="I54" s="60">
        <v>3.26</v>
      </c>
      <c r="J54" s="10">
        <v>0</v>
      </c>
      <c r="K54" s="10">
        <v>0</v>
      </c>
      <c r="L54" s="10">
        <v>0</v>
      </c>
    </row>
    <row r="55" spans="1:12" ht="15" customHeight="1">
      <c r="A55" s="58">
        <v>24</v>
      </c>
      <c r="B55" s="166">
        <v>46</v>
      </c>
      <c r="C55" s="18" t="s">
        <v>94</v>
      </c>
      <c r="D55" s="59" t="s">
        <v>150</v>
      </c>
      <c r="E55" s="60">
        <v>0</v>
      </c>
      <c r="F55" s="60">
        <v>0</v>
      </c>
      <c r="G55" s="61" t="s">
        <v>143</v>
      </c>
      <c r="H55" s="60">
        <v>0</v>
      </c>
      <c r="I55" s="60" t="s">
        <v>143</v>
      </c>
      <c r="J55" s="10">
        <v>0</v>
      </c>
      <c r="K55" s="10">
        <v>0</v>
      </c>
      <c r="L55" s="10">
        <v>0</v>
      </c>
    </row>
    <row r="56" spans="1:12" ht="15" customHeight="1">
      <c r="A56" s="58">
        <v>24</v>
      </c>
      <c r="B56" s="166">
        <v>47</v>
      </c>
      <c r="C56" s="18" t="s">
        <v>44</v>
      </c>
      <c r="D56" s="59" t="s">
        <v>150</v>
      </c>
      <c r="E56" s="60">
        <v>0</v>
      </c>
      <c r="F56" s="60">
        <v>0</v>
      </c>
      <c r="G56" s="61" t="s">
        <v>143</v>
      </c>
      <c r="H56" s="60">
        <v>0</v>
      </c>
      <c r="I56" s="60" t="s">
        <v>143</v>
      </c>
      <c r="J56" s="10">
        <v>0</v>
      </c>
      <c r="K56" s="10">
        <v>0</v>
      </c>
      <c r="L56" s="10">
        <v>0</v>
      </c>
    </row>
    <row r="57" spans="1:12" ht="15" customHeight="1">
      <c r="A57" s="58">
        <v>24</v>
      </c>
      <c r="B57" s="166">
        <v>48</v>
      </c>
      <c r="C57" s="18" t="s">
        <v>43</v>
      </c>
      <c r="D57" s="59" t="s">
        <v>143</v>
      </c>
      <c r="E57" s="60">
        <v>8</v>
      </c>
      <c r="F57" s="60">
        <v>4</v>
      </c>
      <c r="G57" s="61" t="s">
        <v>143</v>
      </c>
      <c r="H57" s="60">
        <v>0</v>
      </c>
      <c r="I57" s="60" t="s">
        <v>143</v>
      </c>
      <c r="J57" s="10">
        <v>0</v>
      </c>
      <c r="K57" s="10">
        <v>0</v>
      </c>
      <c r="L57" s="10">
        <v>0</v>
      </c>
    </row>
    <row r="58" spans="1:12" ht="15" customHeight="1">
      <c r="A58" s="58">
        <v>24</v>
      </c>
      <c r="B58" s="166">
        <v>51</v>
      </c>
      <c r="C58" s="139" t="s">
        <v>78</v>
      </c>
      <c r="D58" s="59" t="s">
        <v>150</v>
      </c>
      <c r="E58" s="60">
        <v>0</v>
      </c>
      <c r="F58" s="60">
        <v>0</v>
      </c>
      <c r="G58" s="61" t="s">
        <v>143</v>
      </c>
      <c r="H58" s="60">
        <v>0</v>
      </c>
      <c r="I58" s="60" t="s">
        <v>143</v>
      </c>
      <c r="J58" s="10">
        <v>0</v>
      </c>
      <c r="K58" s="10">
        <v>0</v>
      </c>
      <c r="L58" s="10">
        <v>0</v>
      </c>
    </row>
    <row r="59" spans="1:12" ht="15" customHeight="1">
      <c r="A59" s="58">
        <v>24</v>
      </c>
      <c r="B59" s="166">
        <v>52</v>
      </c>
      <c r="C59" s="139" t="s">
        <v>79</v>
      </c>
      <c r="D59" s="59">
        <v>1958.2169999999999</v>
      </c>
      <c r="E59" s="60">
        <v>4</v>
      </c>
      <c r="F59" s="60">
        <v>0</v>
      </c>
      <c r="G59" s="61">
        <v>1966.2169999999999</v>
      </c>
      <c r="H59" s="60">
        <v>3.44</v>
      </c>
      <c r="I59" s="60">
        <v>3.44</v>
      </c>
      <c r="J59" s="10">
        <v>0</v>
      </c>
      <c r="K59" s="10">
        <v>0</v>
      </c>
      <c r="L59" s="10">
        <v>0</v>
      </c>
    </row>
    <row r="60" spans="1:12" ht="15" customHeight="1">
      <c r="A60" s="58">
        <v>24</v>
      </c>
      <c r="B60" s="166">
        <v>53</v>
      </c>
      <c r="C60" s="139" t="s">
        <v>80</v>
      </c>
      <c r="D60" s="59" t="s">
        <v>150</v>
      </c>
      <c r="E60" s="60">
        <v>0</v>
      </c>
      <c r="F60" s="60">
        <v>0</v>
      </c>
      <c r="G60" s="61" t="s">
        <v>143</v>
      </c>
      <c r="H60" s="60">
        <v>0</v>
      </c>
      <c r="I60" s="60" t="s">
        <v>143</v>
      </c>
      <c r="J60" s="10">
        <v>0</v>
      </c>
      <c r="K60" s="10">
        <v>0</v>
      </c>
      <c r="L60" s="10">
        <v>0</v>
      </c>
    </row>
    <row r="61" spans="1:12" ht="15" customHeight="1">
      <c r="A61" s="58">
        <v>24</v>
      </c>
      <c r="B61" s="166">
        <v>54</v>
      </c>
      <c r="C61" s="139" t="s">
        <v>146</v>
      </c>
      <c r="D61" s="59" t="s">
        <v>143</v>
      </c>
      <c r="E61" s="60">
        <v>0</v>
      </c>
      <c r="F61" s="60">
        <v>0</v>
      </c>
      <c r="G61" s="61" t="s">
        <v>143</v>
      </c>
      <c r="H61" s="60">
        <v>0</v>
      </c>
      <c r="I61" s="60" t="s">
        <v>143</v>
      </c>
      <c r="J61" s="10">
        <v>0</v>
      </c>
      <c r="K61" s="10">
        <v>0</v>
      </c>
      <c r="L61" s="10">
        <v>0</v>
      </c>
    </row>
    <row r="62" spans="1:12" ht="15" customHeight="1">
      <c r="A62" s="58">
        <v>24</v>
      </c>
      <c r="B62" s="166">
        <v>55</v>
      </c>
      <c r="C62" s="139" t="s">
        <v>147</v>
      </c>
      <c r="D62" s="59" t="s">
        <v>150</v>
      </c>
      <c r="E62" s="60">
        <v>0</v>
      </c>
      <c r="F62" s="60">
        <v>0</v>
      </c>
      <c r="G62" s="61" t="s">
        <v>143</v>
      </c>
      <c r="H62" s="60">
        <v>0</v>
      </c>
      <c r="I62" s="60" t="s">
        <v>143</v>
      </c>
      <c r="J62" s="10">
        <v>0</v>
      </c>
      <c r="K62" s="10">
        <v>0</v>
      </c>
      <c r="L62" s="10">
        <v>0</v>
      </c>
    </row>
    <row r="63" spans="1:12" ht="15" customHeight="1">
      <c r="A63" s="58">
        <v>24</v>
      </c>
      <c r="B63" s="166">
        <v>56</v>
      </c>
      <c r="C63" s="139" t="s">
        <v>83</v>
      </c>
      <c r="D63" s="59" t="s">
        <v>143</v>
      </c>
      <c r="E63" s="60">
        <v>7</v>
      </c>
      <c r="F63" s="60">
        <v>1</v>
      </c>
      <c r="G63" s="61" t="s">
        <v>143</v>
      </c>
      <c r="H63" s="60">
        <v>0</v>
      </c>
      <c r="I63" s="60" t="s">
        <v>143</v>
      </c>
      <c r="J63" s="10">
        <v>0</v>
      </c>
      <c r="K63" s="10">
        <v>0</v>
      </c>
      <c r="L63" s="10">
        <v>0</v>
      </c>
    </row>
    <row r="64" spans="1:12" ht="15" customHeight="1">
      <c r="A64" s="58">
        <v>24</v>
      </c>
      <c r="B64" s="166">
        <v>57</v>
      </c>
      <c r="C64" s="139" t="s">
        <v>84</v>
      </c>
      <c r="D64" s="59" t="s">
        <v>150</v>
      </c>
      <c r="E64" s="60">
        <v>0</v>
      </c>
      <c r="F64" s="60">
        <v>0</v>
      </c>
      <c r="G64" s="61" t="s">
        <v>143</v>
      </c>
      <c r="H64" s="60">
        <v>0</v>
      </c>
      <c r="I64" s="60" t="s">
        <v>143</v>
      </c>
      <c r="J64" s="10">
        <v>0</v>
      </c>
      <c r="K64" s="10">
        <v>0</v>
      </c>
      <c r="L64" s="10">
        <v>0</v>
      </c>
    </row>
    <row r="65" spans="1:12" ht="15" customHeight="1">
      <c r="A65" s="58">
        <v>24</v>
      </c>
      <c r="B65" s="166">
        <v>58</v>
      </c>
      <c r="C65" s="139" t="s">
        <v>85</v>
      </c>
      <c r="D65" s="59">
        <v>1723.4759999999999</v>
      </c>
      <c r="E65" s="60">
        <v>4</v>
      </c>
      <c r="F65" s="60">
        <v>3</v>
      </c>
      <c r="G65" s="61">
        <v>1791.4759999999999</v>
      </c>
      <c r="H65" s="60">
        <v>2.29</v>
      </c>
      <c r="I65" s="60">
        <v>2.29</v>
      </c>
      <c r="J65" s="10">
        <v>0</v>
      </c>
      <c r="K65" s="10">
        <v>0</v>
      </c>
      <c r="L65" s="10">
        <v>0</v>
      </c>
    </row>
    <row r="66" spans="1:12" ht="15" customHeight="1">
      <c r="A66" s="58">
        <v>24</v>
      </c>
      <c r="B66" s="166">
        <v>59</v>
      </c>
      <c r="C66" s="139" t="s">
        <v>86</v>
      </c>
      <c r="D66" s="59" t="s">
        <v>143</v>
      </c>
      <c r="E66" s="60">
        <v>14</v>
      </c>
      <c r="F66" s="60">
        <v>1</v>
      </c>
      <c r="G66" s="61" t="s">
        <v>143</v>
      </c>
      <c r="H66" s="60">
        <v>0</v>
      </c>
      <c r="I66" s="60" t="s">
        <v>143</v>
      </c>
      <c r="J66" s="10">
        <v>0</v>
      </c>
      <c r="K66" s="10">
        <v>0</v>
      </c>
      <c r="L66" s="10">
        <v>0</v>
      </c>
    </row>
    <row r="67" spans="1:12" ht="15" customHeight="1">
      <c r="A67" s="58">
        <v>24</v>
      </c>
      <c r="B67" s="166">
        <v>60</v>
      </c>
      <c r="C67" s="139" t="s">
        <v>148</v>
      </c>
      <c r="D67" s="59">
        <v>1780.27</v>
      </c>
      <c r="E67" s="60">
        <v>6</v>
      </c>
      <c r="F67" s="60">
        <v>0</v>
      </c>
      <c r="G67" s="61">
        <v>1792.27</v>
      </c>
      <c r="H67" s="60">
        <v>2.62</v>
      </c>
      <c r="I67" s="60">
        <v>2.62</v>
      </c>
      <c r="J67" s="10">
        <v>0</v>
      </c>
      <c r="K67" s="10">
        <v>0</v>
      </c>
      <c r="L67" s="10">
        <v>0</v>
      </c>
    </row>
    <row r="68" spans="1:12" ht="15" customHeight="1">
      <c r="A68" s="58">
        <v>24</v>
      </c>
      <c r="B68" s="166">
        <v>61</v>
      </c>
      <c r="C68" s="18" t="s">
        <v>88</v>
      </c>
      <c r="D68" s="59" t="s">
        <v>143</v>
      </c>
      <c r="E68" s="60">
        <v>0</v>
      </c>
      <c r="F68" s="60">
        <v>0</v>
      </c>
      <c r="G68" s="61" t="s">
        <v>143</v>
      </c>
      <c r="H68" s="60">
        <v>0</v>
      </c>
      <c r="I68" s="60" t="s">
        <v>143</v>
      </c>
      <c r="J68" s="10">
        <v>0</v>
      </c>
      <c r="K68" s="10">
        <v>0</v>
      </c>
      <c r="L68" s="10">
        <v>0</v>
      </c>
    </row>
  </sheetData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JSAE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Kayoko Ishihara</dc:creator>
  <cp:keywords/>
  <dc:description/>
  <cp:lastModifiedBy>JSAE</cp:lastModifiedBy>
  <cp:lastPrinted>2007-09-20T09:57:48Z</cp:lastPrinted>
  <dcterms:created xsi:type="dcterms:W3CDTF">2006-09-09T08:39:11Z</dcterms:created>
  <dcterms:modified xsi:type="dcterms:W3CDTF">2007-09-21T05:42:11Z</dcterms:modified>
  <cp:category/>
  <cp:version/>
  <cp:contentType/>
  <cp:contentStatus/>
</cp:coreProperties>
</file>